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:\01_Robocze\"/>
    </mc:Choice>
  </mc:AlternateContent>
  <xr:revisionPtr revIDLastSave="0" documentId="13_ncr:1_{6D144238-9E8E-48B7-B139-DE42A2D22B5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akiet1" sheetId="3" r:id="rId1"/>
    <sheet name="pakiet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4" l="1"/>
  <c r="G3" i="4"/>
  <c r="G4" i="4"/>
  <c r="I4" i="4" s="1"/>
  <c r="G5" i="4"/>
  <c r="I5" i="4" s="1"/>
  <c r="G6" i="4"/>
  <c r="I6" i="4" s="1"/>
  <c r="G7" i="4"/>
  <c r="I7" i="4" s="1"/>
  <c r="G8" i="4"/>
  <c r="I8" i="4" s="1"/>
  <c r="G9" i="4"/>
  <c r="I9" i="4" s="1"/>
  <c r="G10" i="4"/>
  <c r="I10" i="4" s="1"/>
  <c r="G11" i="4"/>
  <c r="I11" i="4" s="1"/>
  <c r="G12" i="4"/>
  <c r="I12" i="4" s="1"/>
  <c r="G13" i="4"/>
  <c r="I13" i="4" s="1"/>
  <c r="G14" i="4"/>
  <c r="I14" i="4" s="1"/>
  <c r="G15" i="4"/>
  <c r="I15" i="4" s="1"/>
  <c r="G16" i="4"/>
  <c r="I16" i="4" s="1"/>
  <c r="G17" i="4"/>
  <c r="I17" i="4" s="1"/>
  <c r="G18" i="4"/>
  <c r="G19" i="4"/>
  <c r="G20" i="4"/>
  <c r="G21" i="4"/>
  <c r="G22" i="4"/>
  <c r="I22" i="4" s="1"/>
  <c r="G23" i="4"/>
  <c r="G24" i="4"/>
  <c r="G25" i="4"/>
  <c r="I25" i="4" s="1"/>
  <c r="G26" i="4"/>
  <c r="G27" i="4"/>
  <c r="I27" i="4" s="1"/>
  <c r="G28" i="4"/>
  <c r="I28" i="4" s="1"/>
  <c r="G29" i="4"/>
  <c r="I29" i="4" s="1"/>
  <c r="G30" i="4"/>
  <c r="I30" i="4" s="1"/>
  <c r="G31" i="4"/>
  <c r="I31" i="4" s="1"/>
  <c r="G32" i="4"/>
  <c r="I32" i="4" s="1"/>
  <c r="G33" i="4"/>
  <c r="I33" i="4" s="1"/>
  <c r="G34" i="4"/>
  <c r="G35" i="4"/>
  <c r="G36" i="4"/>
  <c r="G37" i="4"/>
  <c r="I37" i="4" s="1"/>
  <c r="G38" i="4"/>
  <c r="I38" i="4" s="1"/>
  <c r="G39" i="4"/>
  <c r="I39" i="4" s="1"/>
  <c r="G40" i="4"/>
  <c r="I40" i="4" s="1"/>
  <c r="G41" i="4"/>
  <c r="I41" i="4" s="1"/>
  <c r="G42" i="4"/>
  <c r="I42" i="4" s="1"/>
  <c r="G43" i="4"/>
  <c r="I43" i="4" s="1"/>
  <c r="G44" i="4"/>
  <c r="I44" i="4" s="1"/>
  <c r="G45" i="4"/>
  <c r="I45" i="4" s="1"/>
  <c r="G46" i="4"/>
  <c r="I46" i="4" s="1"/>
  <c r="G47" i="4"/>
  <c r="I47" i="4" s="1"/>
  <c r="G48" i="4"/>
  <c r="I48" i="4" s="1"/>
  <c r="G49" i="4"/>
  <c r="I49" i="4" s="1"/>
  <c r="G50" i="4"/>
  <c r="G51" i="4"/>
  <c r="G52" i="4"/>
  <c r="G53" i="4"/>
  <c r="G54" i="4"/>
  <c r="I54" i="4" s="1"/>
  <c r="G55" i="4"/>
  <c r="G56" i="4"/>
  <c r="G57" i="4"/>
  <c r="I57" i="4" s="1"/>
  <c r="G58" i="4"/>
  <c r="G59" i="4"/>
  <c r="I59" i="4" s="1"/>
  <c r="G60" i="4"/>
  <c r="I60" i="4" s="1"/>
  <c r="G61" i="4"/>
  <c r="I61" i="4" s="1"/>
  <c r="G62" i="4"/>
  <c r="I62" i="4" s="1"/>
  <c r="G63" i="4"/>
  <c r="I63" i="4" s="1"/>
  <c r="G64" i="4"/>
  <c r="I64" i="4" s="1"/>
  <c r="G65" i="4"/>
  <c r="I65" i="4" s="1"/>
  <c r="G66" i="4"/>
  <c r="G67" i="4"/>
  <c r="G68" i="4"/>
  <c r="G69" i="4"/>
  <c r="G70" i="4"/>
  <c r="I70" i="4" s="1"/>
  <c r="G71" i="4"/>
  <c r="G72" i="4"/>
  <c r="I72" i="4" s="1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I2" i="4"/>
  <c r="I3" i="4"/>
  <c r="I18" i="4"/>
  <c r="I19" i="4"/>
  <c r="I20" i="4"/>
  <c r="I21" i="4"/>
  <c r="I23" i="4"/>
  <c r="I24" i="4"/>
  <c r="I26" i="4"/>
  <c r="I34" i="4"/>
  <c r="I35" i="4"/>
  <c r="I36" i="4"/>
  <c r="I50" i="4"/>
  <c r="I51" i="4"/>
  <c r="I52" i="4"/>
  <c r="I53" i="4"/>
  <c r="I55" i="4"/>
  <c r="I56" i="4"/>
  <c r="I58" i="4"/>
  <c r="I66" i="4"/>
  <c r="I67" i="4"/>
  <c r="I68" i="4"/>
  <c r="I69" i="4"/>
  <c r="I71" i="4"/>
  <c r="G2" i="3"/>
  <c r="G3" i="3"/>
  <c r="G4" i="3"/>
  <c r="I4" i="3" s="1"/>
  <c r="G5" i="3"/>
  <c r="G6" i="3"/>
  <c r="I6" i="3" s="1"/>
  <c r="G7" i="3"/>
  <c r="I7" i="3" s="1"/>
  <c r="G8" i="3"/>
  <c r="I8" i="3" s="1"/>
  <c r="G9" i="3"/>
  <c r="G10" i="3"/>
  <c r="G11" i="3"/>
  <c r="I11" i="3" s="1"/>
  <c r="G12" i="3"/>
  <c r="I12" i="3" s="1"/>
  <c r="G13" i="3"/>
  <c r="I13" i="3" s="1"/>
  <c r="G14" i="3"/>
  <c r="I14" i="3" s="1"/>
  <c r="G15" i="3"/>
  <c r="G16" i="3"/>
  <c r="I16" i="3" s="1"/>
  <c r="G17" i="3"/>
  <c r="I17" i="3" s="1"/>
  <c r="G18" i="3"/>
  <c r="G19" i="3"/>
  <c r="G20" i="3"/>
  <c r="I20" i="3" s="1"/>
  <c r="G21" i="3"/>
  <c r="I21" i="3" s="1"/>
  <c r="G22" i="3"/>
  <c r="G23" i="3"/>
  <c r="I23" i="3" s="1"/>
  <c r="G24" i="3"/>
  <c r="I24" i="3" s="1"/>
  <c r="G25" i="3"/>
  <c r="G26" i="3"/>
  <c r="G27" i="3"/>
  <c r="I27" i="3" s="1"/>
  <c r="G28" i="3"/>
  <c r="I28" i="3" s="1"/>
  <c r="G29" i="3"/>
  <c r="I29" i="3" s="1"/>
  <c r="G30" i="3"/>
  <c r="I30" i="3" s="1"/>
  <c r="G31" i="3"/>
  <c r="G32" i="3"/>
  <c r="I32" i="3" s="1"/>
  <c r="G33" i="3"/>
  <c r="I33" i="3" s="1"/>
  <c r="G34" i="3"/>
  <c r="I34" i="3" s="1"/>
  <c r="G35" i="3"/>
  <c r="G36" i="3"/>
  <c r="G37" i="3"/>
  <c r="G38" i="3"/>
  <c r="G39" i="3"/>
  <c r="I39" i="3" s="1"/>
  <c r="G40" i="3"/>
  <c r="I40" i="3" s="1"/>
  <c r="G41" i="3"/>
  <c r="G42" i="3"/>
  <c r="G43" i="3"/>
  <c r="I43" i="3" s="1"/>
  <c r="G44" i="3"/>
  <c r="I44" i="3" s="1"/>
  <c r="G45" i="3"/>
  <c r="I45" i="3" s="1"/>
  <c r="G46" i="3"/>
  <c r="I46" i="3" s="1"/>
  <c r="G47" i="3"/>
  <c r="G48" i="3"/>
  <c r="I48" i="3" s="1"/>
  <c r="G49" i="3"/>
  <c r="I49" i="3" s="1"/>
  <c r="G50" i="3"/>
  <c r="I50" i="3" s="1"/>
  <c r="G51" i="3"/>
  <c r="G52" i="3"/>
  <c r="G53" i="3"/>
  <c r="G54" i="3"/>
  <c r="G55" i="3"/>
  <c r="I55" i="3" s="1"/>
  <c r="G56" i="3"/>
  <c r="I56" i="3" s="1"/>
  <c r="G57" i="3"/>
  <c r="G58" i="3"/>
  <c r="G59" i="3"/>
  <c r="I59" i="3" s="1"/>
  <c r="G60" i="3"/>
  <c r="I60" i="3" s="1"/>
  <c r="G61" i="3"/>
  <c r="I61" i="3" s="1"/>
  <c r="G62" i="3"/>
  <c r="I62" i="3" s="1"/>
  <c r="G63" i="3"/>
  <c r="G64" i="3"/>
  <c r="I64" i="3" s="1"/>
  <c r="G65" i="3"/>
  <c r="I65" i="3" s="1"/>
  <c r="H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I2" i="3"/>
  <c r="I3" i="3"/>
  <c r="I5" i="3"/>
  <c r="I9" i="3"/>
  <c r="I10" i="3"/>
  <c r="I15" i="3"/>
  <c r="I18" i="3"/>
  <c r="I19" i="3"/>
  <c r="I22" i="3"/>
  <c r="I25" i="3"/>
  <c r="I26" i="3"/>
  <c r="I31" i="3"/>
  <c r="I35" i="3"/>
  <c r="I36" i="3"/>
  <c r="I37" i="3"/>
  <c r="I38" i="3"/>
  <c r="I41" i="3"/>
  <c r="I42" i="3"/>
  <c r="I47" i="3"/>
  <c r="I51" i="3"/>
  <c r="I52" i="3"/>
  <c r="I53" i="3"/>
  <c r="I54" i="3"/>
  <c r="I57" i="3"/>
  <c r="I58" i="3"/>
  <c r="I63" i="3"/>
  <c r="H73" i="4" l="1"/>
  <c r="H66" i="3"/>
  <c r="G66" i="3"/>
  <c r="I73" i="4"/>
  <c r="G73" i="4"/>
  <c r="I66" i="3"/>
</calcChain>
</file>

<file path=xl/sharedStrings.xml><?xml version="1.0" encoding="utf-8"?>
<sst xmlns="http://schemas.openxmlformats.org/spreadsheetml/2006/main" count="290" uniqueCount="108">
  <si>
    <t>pakiet</t>
  </si>
  <si>
    <t>parametr</t>
  </si>
  <si>
    <t>ilosc</t>
  </si>
  <si>
    <t>p1</t>
  </si>
  <si>
    <t>1,2-dichloroetan (EDC)</t>
  </si>
  <si>
    <t>akryloamid</t>
  </si>
  <si>
    <t>aldryna</t>
  </si>
  <si>
    <t>antymon</t>
  </si>
  <si>
    <t>arsen</t>
  </si>
  <si>
    <t>azot Kjeldahla</t>
  </si>
  <si>
    <t>azot ogólny</t>
  </si>
  <si>
    <t>benzen</t>
  </si>
  <si>
    <t>benzo(a)piren</t>
  </si>
  <si>
    <t>bor</t>
  </si>
  <si>
    <t>bromiany</t>
  </si>
  <si>
    <t>bromodichlorometan</t>
  </si>
  <si>
    <t>BZT5</t>
  </si>
  <si>
    <t>chloraminy</t>
  </si>
  <si>
    <t>chlorek winylu</t>
  </si>
  <si>
    <t>chloroform (trichlorometan CHCl3)</t>
  </si>
  <si>
    <t>chrom</t>
  </si>
  <si>
    <t>chrom 6+</t>
  </si>
  <si>
    <t>ChZT</t>
  </si>
  <si>
    <t>cyjanki</t>
  </si>
  <si>
    <t>cynk</t>
  </si>
  <si>
    <t>dichlorodifenylotrichloroetan (DDT)</t>
  </si>
  <si>
    <t>dieldryna</t>
  </si>
  <si>
    <t>endryna</t>
  </si>
  <si>
    <t>epichlorhydryna</t>
  </si>
  <si>
    <t>fenole lotne</t>
  </si>
  <si>
    <t>fluorki</t>
  </si>
  <si>
    <t>fosfor ogólny</t>
  </si>
  <si>
    <t>gamma-HCH (lindan)</t>
  </si>
  <si>
    <t>heksachlorobenzen (HCB)</t>
  </si>
  <si>
    <t>heksachlorobutadien (HCBD)</t>
  </si>
  <si>
    <t>heksachlorocykloheksan (HCH)</t>
  </si>
  <si>
    <t>indeks fenolowy</t>
  </si>
  <si>
    <t>izodryna</t>
  </si>
  <si>
    <t>kadm</t>
  </si>
  <si>
    <t>Legionella sp.</t>
  </si>
  <si>
    <t>liczba progowa smaku (TFN)</t>
  </si>
  <si>
    <t>liczba progowa zapachu (TON)</t>
  </si>
  <si>
    <t>metaksychlor (DMDT)</t>
  </si>
  <si>
    <t>miedź</t>
  </si>
  <si>
    <t>nikiel</t>
  </si>
  <si>
    <t>ogólny węgiel organiczny (OWO)</t>
  </si>
  <si>
    <t>ołów</t>
  </si>
  <si>
    <t>pentachlorofenol (PCP)</t>
  </si>
  <si>
    <t>pobieranie chwilowe próbek wody</t>
  </si>
  <si>
    <t>rozpuszczalny węgiel organiczny (RWO)</t>
  </si>
  <si>
    <t>rtęć</t>
  </si>
  <si>
    <t>selen</t>
  </si>
  <si>
    <t>sód</t>
  </si>
  <si>
    <t>srebro</t>
  </si>
  <si>
    <t>suma chloranów i chlorynów</t>
  </si>
  <si>
    <t>suma pestycydów chloroorganicznych</t>
  </si>
  <si>
    <t>suma trichlorobenzenów (TCB)</t>
  </si>
  <si>
    <t>suma trichloroetenu i tetrachloroetenu</t>
  </si>
  <si>
    <t>suma trihalogenometanów (THM)</t>
  </si>
  <si>
    <t>suma WWA</t>
  </si>
  <si>
    <t>tetrachloroetylen (PER)</t>
  </si>
  <si>
    <t>tetrachlorometan (czterochlorek węgla CCl4)</t>
  </si>
  <si>
    <t>tlen rozpuszczony</t>
  </si>
  <si>
    <t>trichloroetylen (TRI)</t>
  </si>
  <si>
    <t>węglowodory ekstrahujące się eterem naftowym</t>
  </si>
  <si>
    <t>węglowodory rozpuszczone lub zemulgowane</t>
  </si>
  <si>
    <t>wodorowęglany</t>
  </si>
  <si>
    <t>zawiesina ogólna</t>
  </si>
  <si>
    <t>p2</t>
  </si>
  <si>
    <t>pobranie chwilowe próbek ścieków</t>
  </si>
  <si>
    <t>pobranie średniodobowe próbek ścieków Oczyszczalnia Dąb (zapewniamy autosampler)</t>
  </si>
  <si>
    <t>azot amonowy</t>
  </si>
  <si>
    <t>pH</t>
  </si>
  <si>
    <t>azot azotynowy</t>
  </si>
  <si>
    <t>ChZT-Cr</t>
  </si>
  <si>
    <t>chlorki</t>
  </si>
  <si>
    <t>siarczany</t>
  </si>
  <si>
    <t>molibden</t>
  </si>
  <si>
    <t>cyjanki całkowite (nie wolne)</t>
  </si>
  <si>
    <t>cyjanki wolne</t>
  </si>
  <si>
    <t>węglowodory rozpuszczone lub zemulgowane (indeks oleju mineralnego)</t>
  </si>
  <si>
    <t>wanad</t>
  </si>
  <si>
    <t>tetrachlorometan</t>
  </si>
  <si>
    <t>pentachlorofenol</t>
  </si>
  <si>
    <t>trichlorometan</t>
  </si>
  <si>
    <t>substancje ekstrahujące się eterem naftowym</t>
  </si>
  <si>
    <t>węglowodory ropopochodne</t>
  </si>
  <si>
    <t>pobranie chwilowy próbek osadów</t>
  </si>
  <si>
    <t>zawartość suchej masy [%]</t>
  </si>
  <si>
    <t>zawartość subst. organicznych [%s.m.]</t>
  </si>
  <si>
    <t>zawartość azotu og. [%s.m.] w tym: azotu amonowego [%s.m.]</t>
  </si>
  <si>
    <t>zawartość fosforu ogólnego [%s.m.]</t>
  </si>
  <si>
    <t>zawartość wapnia [%s.m.]</t>
  </si>
  <si>
    <t>zawartość magnezu [%s.m.]</t>
  </si>
  <si>
    <t>postać osadu</t>
  </si>
  <si>
    <t>liczba żywych jaj pasożytów jelitowych: Ascaris sp., Trichuris sp., Toxocara sp., [kg s.m]</t>
  </si>
  <si>
    <t>obecność bakterii chorobotwórczych z rodzaju Salmonella [w 100 g osadu]</t>
  </si>
  <si>
    <t>pobór chwilowy próbek odpadów</t>
  </si>
  <si>
    <t>skratki: As, Ba, Cd, Cr, Cu, Hg, Mo, Ni, Pb, Sb, Se, Zn, chlorki, fluorki, siarczany, OWO, RWO, stałe związki rozpuszczone</t>
  </si>
  <si>
    <t>zawartość piaskowników: As, Ba, Cd, Cr, Cu, Hg, Mo, Ni, Pb, Sb, Se, Zn, chlorki, fluorki, siarczany, OWO, RWO, stałe związki rozpuszczone</t>
  </si>
  <si>
    <t>piasek: Bar, Chrom ogólny, Cynk, Kadm, Kobalt, Miedź, Nikiel, Ołów, Rtęć, Węglowodory C12-C35, Chryzen, Benzo(a)antracen, benzo(a)piren, fenole, indo(123-cd)piren, benzo(ghi)perylen, karbofuran, maneb, atrazyna, ftalany</t>
  </si>
  <si>
    <t>Suma</t>
  </si>
  <si>
    <t>Indeks</t>
  </si>
  <si>
    <t>cena jednostkowa netto</t>
  </si>
  <si>
    <t>% stawki VAT</t>
  </si>
  <si>
    <t>cena jednostkowa brutto</t>
  </si>
  <si>
    <t>wartość netto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</si>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</sst>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0" xfId="2" applyFont="1"/>
    <xf numFmtId="0" fontId="0" fillId="0" borderId="0" xfId="0" applyAlignment="1">
      <alignment wrapText="1"/>
    </xf>
  </cellXfs>
  <cellStyles count="3">
    <cellStyle name="Normalny" xfId="0" builtinId="0"/>
    <cellStyle name="Procentowy" xfId="2" builtinId="5"/>
    <cellStyle name="Walutowy" xfId="1" builtinId="4"/>
  </cellStyles>
  <dxfs count="24"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alignment horizontal="center" vertical="bottom" textRotation="0" wrapText="1" indent="0" justifyLastLine="0" shrinkToFit="0" readingOrder="0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  <alignment horizontal="center" vertical="bottom" textRotation="0" wrapText="0" indent="0" justifyLastLine="0" shrinkToFit="0" readingOrder="0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  <alignment horizontal="center" vertical="bottom" textRotation="0" wrapText="0" indent="0" justifyLastLine="0" shrinkToFit="0" readingOrder="0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_-* #,##0.00\ [$zł-415]_-;\-* #,##0.00\ [$zł-415]_-;_-* &quot;-&quot;??\ [$zł-415]_-;_-@_-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B2CD93-7D5C-4844-956D-F7A3EA024052}" name="_p1" displayName="_p1" ref="A1:I66" totalsRowCount="1" headerRowDxfId="23">
  <autoFilter ref="A1:I65" xr:uid="{62B2CD93-7D5C-4844-956D-F7A3EA024052}"/>
  <tableColumns count="9">
    <tableColumn id="12" xr3:uid="{98E1F08C-E35C-4A17-9EE0-62D29070D515}" name="Indeks" totalsRowLabel="Suma"/>
    <tableColumn id="2" xr3:uid="{A390B24E-04BC-4067-9094-840C4F0A17BA}" name="pakiet" dataDxfId="22"/>
    <tableColumn id="3" xr3:uid="{72412895-8E72-4F60-A68D-00F0173CDD82}" name="parametr" dataDxfId="21"/>
    <tableColumn id="4" xr3:uid="{E580A665-5A81-4F99-9355-AE548BB6FDFE}" name="ilosc" dataDxfId="20"/>
    <tableColumn id="13" xr3:uid="{90A7F1A1-B906-4AB5-B781-1A3670787D17}" name="cena jednostkowa netto" dataDxfId="19"/>
    <tableColumn id="14" xr3:uid="{C3F84E03-803C-4C5D-92BB-74EE6D636FF8}" name="% stawki VAT" dataDxfId="18" dataCellStyle="Procentowy"/>
    <tableColumn id="15" xr3:uid="{441B80D5-58A8-4F7D-B941-C6D6ACD4D8C4}" name="cena jednostkowa brutto" totalsRowFunction="sum" dataDxfId="17" totalsRowDxfId="16" dataCellStyle="Walutowy">
      <calculatedColumnFormula>_p1[[#This Row],[cena jednostkowa netto]]*(1+_p1[[#This Row],[% stawki VAT]])</calculatedColumnFormula>
    </tableColumn>
    <tableColumn id="16" xr3:uid="{DC1949C3-F70C-415D-A192-C00E544C0A53}" name="wartość netto" totalsRowFunction="sum" dataDxfId="15" totalsRowDxfId="14" dataCellStyle="Walutowy">
      <calculatedColumnFormula>_p1[[#This Row],[cena jednostkowa netto]]*_p1[[#This Row],[ilosc]]</calculatedColumnFormula>
    </tableColumn>
    <tableColumn id="17" xr3:uid="{F5CE6737-FD4C-435A-BB76-58AB41EF69F2}" name="wartość brutto" totalsRowFunction="sum" dataDxfId="13" totalsRowDxfId="12" dataCellStyle="Walutowy">
      <calculatedColumnFormula>_p1[[#This Row],[cena jednostkowa brutto]]*_p1[[#This Row],[ilosc]]</calculatedColumnFormula>
    </tableColumn>
  </tableColumns>
  <tableStyleInfo name="TableStyleLight13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B6F07D-F38C-4058-AECB-CB29D82E25B0}" name="_p2" displayName="_p2" ref="A1:I73" totalsRowCount="1" headerRowDxfId="11">
  <autoFilter ref="A1:I72" xr:uid="{62B2CD93-7D5C-4844-956D-F7A3EA024052}"/>
  <tableColumns count="9">
    <tableColumn id="12" xr3:uid="{68E17D9E-07A7-485D-B4F3-BB33366E5A11}" name="Indeks" totalsRowLabel="Suma"/>
    <tableColumn id="2" xr3:uid="{DDF7BDBD-1F00-4A35-BC02-2D4E8B4CF63C}" name="pakiet" dataDxfId="10"/>
    <tableColumn id="3" xr3:uid="{154B712C-50A3-4398-A94D-8532959A9D98}" name="parametr" dataDxfId="9"/>
    <tableColumn id="4" xr3:uid="{6A6FD779-F35E-4013-8659-1F4C58090D49}" name="ilosc" dataDxfId="8"/>
    <tableColumn id="13" xr3:uid="{E67633E6-A41B-4383-9750-72FCA49EFA74}" name="cena jednostkowa netto" dataDxfId="7"/>
    <tableColumn id="14" xr3:uid="{9CA8A557-3AB1-4856-8410-554400E60515}" name="% stawki VAT" dataDxfId="6" dataCellStyle="Procentowy"/>
    <tableColumn id="15" xr3:uid="{F1060C6A-CA38-4E94-AB26-A76EF01A975F}" name="cena jednostkowa brutto" totalsRowFunction="sum" dataDxfId="5" totalsRowDxfId="4">
      <calculatedColumnFormula>_p2[[#This Row],[cena jednostkowa netto]]*(1+_p2[[#This Row],[% stawki VAT]])</calculatedColumnFormula>
    </tableColumn>
    <tableColumn id="16" xr3:uid="{40D4558E-8A0D-444B-BDE9-4D98068B7FD1}" name="wartość netto" totalsRowFunction="sum" dataDxfId="3" totalsRowDxfId="2">
      <calculatedColumnFormula>_p2[[#This Row],[cena jednostkowa netto]]*_p2[[#This Row],[ilosc]]</calculatedColumnFormula>
    </tableColumn>
    <tableColumn id="17" xr3:uid="{C2E4107F-AC31-49C3-8696-A4077C6898C8}" name="wartość brutto" totalsRowFunction="sum" dataDxfId="1" totalsRowDxfId="0">
      <calculatedColumnFormula>_p2[[#This Row],[cena jednostkowa brutto]]*_p2[[#This Row],[ilosc]]</calculatedColumnFormula>
    </tableColumn>
  </tableColumns>
  <tableStyleInfo name="TableStyleLight13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C6552-D524-4A28-A754-47D9D9721E01}">
  <dimension ref="A1:I66"/>
  <sheetViews>
    <sheetView tabSelected="1" zoomScaleNormal="100" workbookViewId="0">
      <selection activeCell="C20" sqref="C20"/>
    </sheetView>
  </sheetViews>
  <sheetFormatPr defaultRowHeight="15" x14ac:dyDescent="0.25"/>
  <cols>
    <col min="1" max="1" width="9.140625" bestFit="1" customWidth="1"/>
    <col min="2" max="2" width="8.85546875" bestFit="1" customWidth="1"/>
    <col min="3" max="3" width="45.140625" bestFit="1" customWidth="1"/>
    <col min="4" max="9" width="14.85546875" customWidth="1"/>
    <col min="10" max="10" width="6" bestFit="1" customWidth="1"/>
    <col min="11" max="11" width="22.7109375" bestFit="1" customWidth="1"/>
    <col min="12" max="12" width="41.42578125" bestFit="1" customWidth="1"/>
  </cols>
  <sheetData>
    <row r="1" spans="1:9" ht="45" x14ac:dyDescent="0.25">
      <c r="A1" s="4" t="s">
        <v>102</v>
      </c>
      <c r="B1" s="4" t="s">
        <v>0</v>
      </c>
      <c r="C1" s="4" t="s">
        <v>1</v>
      </c>
      <c r="D1" s="4" t="s">
        <v>2</v>
      </c>
      <c r="E1" s="4" t="s">
        <v>103</v>
      </c>
      <c r="F1" s="4" t="s">
        <v>104</v>
      </c>
      <c r="G1" s="4" t="s">
        <v>105</v>
      </c>
      <c r="H1" s="4" t="s">
        <v>106</v>
      </c>
      <c r="I1" s="4" t="s">
        <v>107</v>
      </c>
    </row>
    <row r="2" spans="1:9" x14ac:dyDescent="0.25">
      <c r="A2">
        <v>1</v>
      </c>
      <c r="B2" t="s">
        <v>3</v>
      </c>
      <c r="C2" t="s">
        <v>4</v>
      </c>
      <c r="D2">
        <v>22</v>
      </c>
      <c r="E2" s="1"/>
      <c r="F2" s="2"/>
      <c r="G2" s="3">
        <f>_p1[[#This Row],[cena jednostkowa netto]]*(1+_p1[[#This Row],[% stawki VAT]])</f>
        <v>0</v>
      </c>
      <c r="H2" s="3">
        <f>_p1[[#This Row],[cena jednostkowa netto]]*_p1[[#This Row],[ilosc]]</f>
        <v>0</v>
      </c>
      <c r="I2" s="3">
        <f>_p1[[#This Row],[cena jednostkowa brutto]]*_p1[[#This Row],[ilosc]]</f>
        <v>0</v>
      </c>
    </row>
    <row r="3" spans="1:9" x14ac:dyDescent="0.25">
      <c r="A3">
        <v>2</v>
      </c>
      <c r="B3" t="s">
        <v>3</v>
      </c>
      <c r="C3" t="s">
        <v>5</v>
      </c>
      <c r="D3">
        <v>22</v>
      </c>
      <c r="E3" s="1"/>
      <c r="F3" s="2"/>
      <c r="G3" s="3">
        <f>_p1[[#This Row],[cena jednostkowa netto]]*(1+_p1[[#This Row],[% stawki VAT]])</f>
        <v>0</v>
      </c>
      <c r="H3" s="3">
        <f>_p1[[#This Row],[cena jednostkowa netto]]*_p1[[#This Row],[ilosc]]</f>
        <v>0</v>
      </c>
      <c r="I3" s="3">
        <f>_p1[[#This Row],[cena jednostkowa brutto]]*_p1[[#This Row],[ilosc]]</f>
        <v>0</v>
      </c>
    </row>
    <row r="4" spans="1:9" x14ac:dyDescent="0.25">
      <c r="A4">
        <v>3</v>
      </c>
      <c r="B4" t="s">
        <v>3</v>
      </c>
      <c r="C4" t="s">
        <v>6</v>
      </c>
      <c r="D4">
        <v>22</v>
      </c>
      <c r="E4" s="1"/>
      <c r="F4" s="2"/>
      <c r="G4" s="3">
        <f>_p1[[#This Row],[cena jednostkowa netto]]*(1+_p1[[#This Row],[% stawki VAT]])</f>
        <v>0</v>
      </c>
      <c r="H4" s="3">
        <f>_p1[[#This Row],[cena jednostkowa netto]]*_p1[[#This Row],[ilosc]]</f>
        <v>0</v>
      </c>
      <c r="I4" s="3">
        <f>_p1[[#This Row],[cena jednostkowa brutto]]*_p1[[#This Row],[ilosc]]</f>
        <v>0</v>
      </c>
    </row>
    <row r="5" spans="1:9" x14ac:dyDescent="0.25">
      <c r="A5">
        <v>4</v>
      </c>
      <c r="B5" t="s">
        <v>3</v>
      </c>
      <c r="C5" t="s">
        <v>7</v>
      </c>
      <c r="D5">
        <v>22</v>
      </c>
      <c r="E5" s="1"/>
      <c r="F5" s="2"/>
      <c r="G5" s="3">
        <f>_p1[[#This Row],[cena jednostkowa netto]]*(1+_p1[[#This Row],[% stawki VAT]])</f>
        <v>0</v>
      </c>
      <c r="H5" s="3">
        <f>_p1[[#This Row],[cena jednostkowa netto]]*_p1[[#This Row],[ilosc]]</f>
        <v>0</v>
      </c>
      <c r="I5" s="3">
        <f>_p1[[#This Row],[cena jednostkowa brutto]]*_p1[[#This Row],[ilosc]]</f>
        <v>0</v>
      </c>
    </row>
    <row r="6" spans="1:9" x14ac:dyDescent="0.25">
      <c r="A6">
        <v>5</v>
      </c>
      <c r="B6" t="s">
        <v>3</v>
      </c>
      <c r="C6" t="s">
        <v>8</v>
      </c>
      <c r="D6">
        <v>22</v>
      </c>
      <c r="E6" s="1"/>
      <c r="F6" s="2"/>
      <c r="G6" s="3">
        <f>_p1[[#This Row],[cena jednostkowa netto]]*(1+_p1[[#This Row],[% stawki VAT]])</f>
        <v>0</v>
      </c>
      <c r="H6" s="3">
        <f>_p1[[#This Row],[cena jednostkowa netto]]*_p1[[#This Row],[ilosc]]</f>
        <v>0</v>
      </c>
      <c r="I6" s="3">
        <f>_p1[[#This Row],[cena jednostkowa brutto]]*_p1[[#This Row],[ilosc]]</f>
        <v>0</v>
      </c>
    </row>
    <row r="7" spans="1:9" x14ac:dyDescent="0.25">
      <c r="A7">
        <v>6</v>
      </c>
      <c r="B7" t="s">
        <v>3</v>
      </c>
      <c r="C7" t="s">
        <v>9</v>
      </c>
      <c r="D7">
        <v>3</v>
      </c>
      <c r="E7" s="1"/>
      <c r="F7" s="2"/>
      <c r="G7" s="3">
        <f>_p1[[#This Row],[cena jednostkowa netto]]*(1+_p1[[#This Row],[% stawki VAT]])</f>
        <v>0</v>
      </c>
      <c r="H7" s="3">
        <f>_p1[[#This Row],[cena jednostkowa netto]]*_p1[[#This Row],[ilosc]]</f>
        <v>0</v>
      </c>
      <c r="I7" s="3">
        <f>_p1[[#This Row],[cena jednostkowa brutto]]*_p1[[#This Row],[ilosc]]</f>
        <v>0</v>
      </c>
    </row>
    <row r="8" spans="1:9" x14ac:dyDescent="0.25">
      <c r="A8">
        <v>7</v>
      </c>
      <c r="B8" t="s">
        <v>3</v>
      </c>
      <c r="C8" t="s">
        <v>10</v>
      </c>
      <c r="D8">
        <v>4</v>
      </c>
      <c r="E8" s="1"/>
      <c r="F8" s="2"/>
      <c r="G8" s="3">
        <f>_p1[[#This Row],[cena jednostkowa netto]]*(1+_p1[[#This Row],[% stawki VAT]])</f>
        <v>0</v>
      </c>
      <c r="H8" s="3">
        <f>_p1[[#This Row],[cena jednostkowa netto]]*_p1[[#This Row],[ilosc]]</f>
        <v>0</v>
      </c>
      <c r="I8" s="3">
        <f>_p1[[#This Row],[cena jednostkowa brutto]]*_p1[[#This Row],[ilosc]]</f>
        <v>0</v>
      </c>
    </row>
    <row r="9" spans="1:9" x14ac:dyDescent="0.25">
      <c r="A9">
        <v>8</v>
      </c>
      <c r="B9" t="s">
        <v>3</v>
      </c>
      <c r="C9" t="s">
        <v>11</v>
      </c>
      <c r="D9">
        <v>22</v>
      </c>
      <c r="E9" s="1"/>
      <c r="F9" s="2"/>
      <c r="G9" s="3">
        <f>_p1[[#This Row],[cena jednostkowa netto]]*(1+_p1[[#This Row],[% stawki VAT]])</f>
        <v>0</v>
      </c>
      <c r="H9" s="3">
        <f>_p1[[#This Row],[cena jednostkowa netto]]*_p1[[#This Row],[ilosc]]</f>
        <v>0</v>
      </c>
      <c r="I9" s="3">
        <f>_p1[[#This Row],[cena jednostkowa brutto]]*_p1[[#This Row],[ilosc]]</f>
        <v>0</v>
      </c>
    </row>
    <row r="10" spans="1:9" x14ac:dyDescent="0.25">
      <c r="A10">
        <v>9</v>
      </c>
      <c r="B10" t="s">
        <v>3</v>
      </c>
      <c r="C10" t="s">
        <v>12</v>
      </c>
      <c r="D10">
        <v>45</v>
      </c>
      <c r="E10" s="1"/>
      <c r="F10" s="2"/>
      <c r="G10" s="3">
        <f>_p1[[#This Row],[cena jednostkowa netto]]*(1+_p1[[#This Row],[% stawki VAT]])</f>
        <v>0</v>
      </c>
      <c r="H10" s="3">
        <f>_p1[[#This Row],[cena jednostkowa netto]]*_p1[[#This Row],[ilosc]]</f>
        <v>0</v>
      </c>
      <c r="I10" s="3">
        <f>_p1[[#This Row],[cena jednostkowa brutto]]*_p1[[#This Row],[ilosc]]</f>
        <v>0</v>
      </c>
    </row>
    <row r="11" spans="1:9" x14ac:dyDescent="0.25">
      <c r="A11">
        <v>10</v>
      </c>
      <c r="B11" t="s">
        <v>3</v>
      </c>
      <c r="C11" t="s">
        <v>13</v>
      </c>
      <c r="D11">
        <v>45</v>
      </c>
      <c r="E11" s="1"/>
      <c r="F11" s="2"/>
      <c r="G11" s="3">
        <f>_p1[[#This Row],[cena jednostkowa netto]]*(1+_p1[[#This Row],[% stawki VAT]])</f>
        <v>0</v>
      </c>
      <c r="H11" s="3">
        <f>_p1[[#This Row],[cena jednostkowa netto]]*_p1[[#This Row],[ilosc]]</f>
        <v>0</v>
      </c>
      <c r="I11" s="3">
        <f>_p1[[#This Row],[cena jednostkowa brutto]]*_p1[[#This Row],[ilosc]]</f>
        <v>0</v>
      </c>
    </row>
    <row r="12" spans="1:9" x14ac:dyDescent="0.25">
      <c r="A12">
        <v>11</v>
      </c>
      <c r="B12" t="s">
        <v>3</v>
      </c>
      <c r="C12" t="s">
        <v>14</v>
      </c>
      <c r="D12">
        <v>27</v>
      </c>
      <c r="E12" s="1"/>
      <c r="F12" s="2"/>
      <c r="G12" s="3">
        <f>_p1[[#This Row],[cena jednostkowa netto]]*(1+_p1[[#This Row],[% stawki VAT]])</f>
        <v>0</v>
      </c>
      <c r="H12" s="3">
        <f>_p1[[#This Row],[cena jednostkowa netto]]*_p1[[#This Row],[ilosc]]</f>
        <v>0</v>
      </c>
      <c r="I12" s="3">
        <f>_p1[[#This Row],[cena jednostkowa brutto]]*_p1[[#This Row],[ilosc]]</f>
        <v>0</v>
      </c>
    </row>
    <row r="13" spans="1:9" x14ac:dyDescent="0.25">
      <c r="A13">
        <v>12</v>
      </c>
      <c r="B13" t="s">
        <v>3</v>
      </c>
      <c r="C13" t="s">
        <v>15</v>
      </c>
      <c r="D13">
        <v>45</v>
      </c>
      <c r="E13" s="1"/>
      <c r="F13" s="2"/>
      <c r="G13" s="3">
        <f>_p1[[#This Row],[cena jednostkowa netto]]*(1+_p1[[#This Row],[% stawki VAT]])</f>
        <v>0</v>
      </c>
      <c r="H13" s="3">
        <f>_p1[[#This Row],[cena jednostkowa netto]]*_p1[[#This Row],[ilosc]]</f>
        <v>0</v>
      </c>
      <c r="I13" s="3">
        <f>_p1[[#This Row],[cena jednostkowa brutto]]*_p1[[#This Row],[ilosc]]</f>
        <v>0</v>
      </c>
    </row>
    <row r="14" spans="1:9" x14ac:dyDescent="0.25">
      <c r="A14">
        <v>13</v>
      </c>
      <c r="B14" t="s">
        <v>3</v>
      </c>
      <c r="C14" t="s">
        <v>16</v>
      </c>
      <c r="D14">
        <v>4</v>
      </c>
      <c r="E14" s="1"/>
      <c r="F14" s="2"/>
      <c r="G14" s="3">
        <f>_p1[[#This Row],[cena jednostkowa netto]]*(1+_p1[[#This Row],[% stawki VAT]])</f>
        <v>0</v>
      </c>
      <c r="H14" s="3">
        <f>_p1[[#This Row],[cena jednostkowa netto]]*_p1[[#This Row],[ilosc]]</f>
        <v>0</v>
      </c>
      <c r="I14" s="3">
        <f>_p1[[#This Row],[cena jednostkowa brutto]]*_p1[[#This Row],[ilosc]]</f>
        <v>0</v>
      </c>
    </row>
    <row r="15" spans="1:9" x14ac:dyDescent="0.25">
      <c r="A15">
        <v>14</v>
      </c>
      <c r="B15" t="s">
        <v>3</v>
      </c>
      <c r="C15" t="s">
        <v>17</v>
      </c>
      <c r="D15">
        <v>22</v>
      </c>
      <c r="E15" s="1"/>
      <c r="F15" s="2"/>
      <c r="G15" s="3">
        <f>_p1[[#This Row],[cena jednostkowa netto]]*(1+_p1[[#This Row],[% stawki VAT]])</f>
        <v>0</v>
      </c>
      <c r="H15" s="3">
        <f>_p1[[#This Row],[cena jednostkowa netto]]*_p1[[#This Row],[ilosc]]</f>
        <v>0</v>
      </c>
      <c r="I15" s="3">
        <f>_p1[[#This Row],[cena jednostkowa brutto]]*_p1[[#This Row],[ilosc]]</f>
        <v>0</v>
      </c>
    </row>
    <row r="16" spans="1:9" x14ac:dyDescent="0.25">
      <c r="A16">
        <v>15</v>
      </c>
      <c r="B16" t="s">
        <v>3</v>
      </c>
      <c r="C16" t="s">
        <v>18</v>
      </c>
      <c r="D16">
        <v>22</v>
      </c>
      <c r="E16" s="1"/>
      <c r="F16" s="2"/>
      <c r="G16" s="3">
        <f>_p1[[#This Row],[cena jednostkowa netto]]*(1+_p1[[#This Row],[% stawki VAT]])</f>
        <v>0</v>
      </c>
      <c r="H16" s="3">
        <f>_p1[[#This Row],[cena jednostkowa netto]]*_p1[[#This Row],[ilosc]]</f>
        <v>0</v>
      </c>
      <c r="I16" s="3">
        <f>_p1[[#This Row],[cena jednostkowa brutto]]*_p1[[#This Row],[ilosc]]</f>
        <v>0</v>
      </c>
    </row>
    <row r="17" spans="1:9" x14ac:dyDescent="0.25">
      <c r="A17">
        <v>16</v>
      </c>
      <c r="B17" t="s">
        <v>3</v>
      </c>
      <c r="C17" t="s">
        <v>19</v>
      </c>
      <c r="D17">
        <v>45</v>
      </c>
      <c r="E17" s="1"/>
      <c r="F17" s="2"/>
      <c r="G17" s="3">
        <f>_p1[[#This Row],[cena jednostkowa netto]]*(1+_p1[[#This Row],[% stawki VAT]])</f>
        <v>0</v>
      </c>
      <c r="H17" s="3">
        <f>_p1[[#This Row],[cena jednostkowa netto]]*_p1[[#This Row],[ilosc]]</f>
        <v>0</v>
      </c>
      <c r="I17" s="3">
        <f>_p1[[#This Row],[cena jednostkowa brutto]]*_p1[[#This Row],[ilosc]]</f>
        <v>0</v>
      </c>
    </row>
    <row r="18" spans="1:9" x14ac:dyDescent="0.25">
      <c r="A18">
        <v>17</v>
      </c>
      <c r="B18" t="s">
        <v>3</v>
      </c>
      <c r="C18" t="s">
        <v>20</v>
      </c>
      <c r="D18">
        <v>25</v>
      </c>
      <c r="E18" s="1"/>
      <c r="F18" s="2"/>
      <c r="G18" s="3">
        <f>_p1[[#This Row],[cena jednostkowa netto]]*(1+_p1[[#This Row],[% stawki VAT]])</f>
        <v>0</v>
      </c>
      <c r="H18" s="3">
        <f>_p1[[#This Row],[cena jednostkowa netto]]*_p1[[#This Row],[ilosc]]</f>
        <v>0</v>
      </c>
      <c r="I18" s="3">
        <f>_p1[[#This Row],[cena jednostkowa brutto]]*_p1[[#This Row],[ilosc]]</f>
        <v>0</v>
      </c>
    </row>
    <row r="19" spans="1:9" x14ac:dyDescent="0.25">
      <c r="A19">
        <v>18</v>
      </c>
      <c r="B19" t="s">
        <v>3</v>
      </c>
      <c r="C19" t="s">
        <v>21</v>
      </c>
      <c r="D19">
        <v>5</v>
      </c>
      <c r="E19" s="1"/>
      <c r="F19" s="2"/>
      <c r="G19" s="3">
        <f>_p1[[#This Row],[cena jednostkowa netto]]*(1+_p1[[#This Row],[% stawki VAT]])</f>
        <v>0</v>
      </c>
      <c r="H19" s="3">
        <f>_p1[[#This Row],[cena jednostkowa netto]]*_p1[[#This Row],[ilosc]]</f>
        <v>0</v>
      </c>
      <c r="I19" s="3">
        <f>_p1[[#This Row],[cena jednostkowa brutto]]*_p1[[#This Row],[ilosc]]</f>
        <v>0</v>
      </c>
    </row>
    <row r="20" spans="1:9" x14ac:dyDescent="0.25">
      <c r="A20">
        <v>19</v>
      </c>
      <c r="B20" t="s">
        <v>3</v>
      </c>
      <c r="C20" t="s">
        <v>22</v>
      </c>
      <c r="D20">
        <v>4</v>
      </c>
      <c r="E20" s="1"/>
      <c r="F20" s="2"/>
      <c r="G20" s="3">
        <f>_p1[[#This Row],[cena jednostkowa netto]]*(1+_p1[[#This Row],[% stawki VAT]])</f>
        <v>0</v>
      </c>
      <c r="H20" s="3">
        <f>_p1[[#This Row],[cena jednostkowa netto]]*_p1[[#This Row],[ilosc]]</f>
        <v>0</v>
      </c>
      <c r="I20" s="3">
        <f>_p1[[#This Row],[cena jednostkowa brutto]]*_p1[[#This Row],[ilosc]]</f>
        <v>0</v>
      </c>
    </row>
    <row r="21" spans="1:9" x14ac:dyDescent="0.25">
      <c r="A21">
        <v>20</v>
      </c>
      <c r="B21" t="s">
        <v>3</v>
      </c>
      <c r="C21" t="s">
        <v>23</v>
      </c>
      <c r="D21">
        <v>25</v>
      </c>
      <c r="E21" s="1"/>
      <c r="F21" s="2"/>
      <c r="G21" s="3">
        <f>_p1[[#This Row],[cena jednostkowa netto]]*(1+_p1[[#This Row],[% stawki VAT]])</f>
        <v>0</v>
      </c>
      <c r="H21" s="3">
        <f>_p1[[#This Row],[cena jednostkowa netto]]*_p1[[#This Row],[ilosc]]</f>
        <v>0</v>
      </c>
      <c r="I21" s="3">
        <f>_p1[[#This Row],[cena jednostkowa brutto]]*_p1[[#This Row],[ilosc]]</f>
        <v>0</v>
      </c>
    </row>
    <row r="22" spans="1:9" x14ac:dyDescent="0.25">
      <c r="A22">
        <v>21</v>
      </c>
      <c r="B22" t="s">
        <v>3</v>
      </c>
      <c r="C22" t="s">
        <v>24</v>
      </c>
      <c r="D22">
        <v>25</v>
      </c>
      <c r="E22" s="1"/>
      <c r="F22" s="2"/>
      <c r="G22" s="3">
        <f>_p1[[#This Row],[cena jednostkowa netto]]*(1+_p1[[#This Row],[% stawki VAT]])</f>
        <v>0</v>
      </c>
      <c r="H22" s="3">
        <f>_p1[[#This Row],[cena jednostkowa netto]]*_p1[[#This Row],[ilosc]]</f>
        <v>0</v>
      </c>
      <c r="I22" s="3">
        <f>_p1[[#This Row],[cena jednostkowa brutto]]*_p1[[#This Row],[ilosc]]</f>
        <v>0</v>
      </c>
    </row>
    <row r="23" spans="1:9" x14ac:dyDescent="0.25">
      <c r="A23">
        <v>22</v>
      </c>
      <c r="B23" t="s">
        <v>3</v>
      </c>
      <c r="C23" t="s">
        <v>25</v>
      </c>
      <c r="D23">
        <v>22</v>
      </c>
      <c r="E23" s="1"/>
      <c r="F23" s="2"/>
      <c r="G23" s="3">
        <f>_p1[[#This Row],[cena jednostkowa netto]]*(1+_p1[[#This Row],[% stawki VAT]])</f>
        <v>0</v>
      </c>
      <c r="H23" s="3">
        <f>_p1[[#This Row],[cena jednostkowa netto]]*_p1[[#This Row],[ilosc]]</f>
        <v>0</v>
      </c>
      <c r="I23" s="3">
        <f>_p1[[#This Row],[cena jednostkowa brutto]]*_p1[[#This Row],[ilosc]]</f>
        <v>0</v>
      </c>
    </row>
    <row r="24" spans="1:9" x14ac:dyDescent="0.25">
      <c r="A24">
        <v>23</v>
      </c>
      <c r="B24" t="s">
        <v>3</v>
      </c>
      <c r="C24" t="s">
        <v>26</v>
      </c>
      <c r="D24">
        <v>22</v>
      </c>
      <c r="E24" s="1"/>
      <c r="F24" s="2"/>
      <c r="G24" s="3">
        <f>_p1[[#This Row],[cena jednostkowa netto]]*(1+_p1[[#This Row],[% stawki VAT]])</f>
        <v>0</v>
      </c>
      <c r="H24" s="3">
        <f>_p1[[#This Row],[cena jednostkowa netto]]*_p1[[#This Row],[ilosc]]</f>
        <v>0</v>
      </c>
      <c r="I24" s="3">
        <f>_p1[[#This Row],[cena jednostkowa brutto]]*_p1[[#This Row],[ilosc]]</f>
        <v>0</v>
      </c>
    </row>
    <row r="25" spans="1:9" x14ac:dyDescent="0.25">
      <c r="A25">
        <v>24</v>
      </c>
      <c r="B25" t="s">
        <v>3</v>
      </c>
      <c r="C25" t="s">
        <v>27</v>
      </c>
      <c r="D25">
        <v>22</v>
      </c>
      <c r="E25" s="1"/>
      <c r="F25" s="2"/>
      <c r="G25" s="3">
        <f>_p1[[#This Row],[cena jednostkowa netto]]*(1+_p1[[#This Row],[% stawki VAT]])</f>
        <v>0</v>
      </c>
      <c r="H25" s="3">
        <f>_p1[[#This Row],[cena jednostkowa netto]]*_p1[[#This Row],[ilosc]]</f>
        <v>0</v>
      </c>
      <c r="I25" s="3">
        <f>_p1[[#This Row],[cena jednostkowa brutto]]*_p1[[#This Row],[ilosc]]</f>
        <v>0</v>
      </c>
    </row>
    <row r="26" spans="1:9" x14ac:dyDescent="0.25">
      <c r="A26">
        <v>25</v>
      </c>
      <c r="B26" t="s">
        <v>3</v>
      </c>
      <c r="C26" t="s">
        <v>28</v>
      </c>
      <c r="D26">
        <v>22</v>
      </c>
      <c r="E26" s="1"/>
      <c r="F26" s="2"/>
      <c r="G26" s="3">
        <f>_p1[[#This Row],[cena jednostkowa netto]]*(1+_p1[[#This Row],[% stawki VAT]])</f>
        <v>0</v>
      </c>
      <c r="H26" s="3">
        <f>_p1[[#This Row],[cena jednostkowa netto]]*_p1[[#This Row],[ilosc]]</f>
        <v>0</v>
      </c>
      <c r="I26" s="3">
        <f>_p1[[#This Row],[cena jednostkowa brutto]]*_p1[[#This Row],[ilosc]]</f>
        <v>0</v>
      </c>
    </row>
    <row r="27" spans="1:9" x14ac:dyDescent="0.25">
      <c r="A27">
        <v>26</v>
      </c>
      <c r="B27" t="s">
        <v>3</v>
      </c>
      <c r="C27" t="s">
        <v>29</v>
      </c>
      <c r="D27">
        <v>5</v>
      </c>
      <c r="E27" s="1"/>
      <c r="F27" s="2"/>
      <c r="G27" s="3">
        <f>_p1[[#This Row],[cena jednostkowa netto]]*(1+_p1[[#This Row],[% stawki VAT]])</f>
        <v>0</v>
      </c>
      <c r="H27" s="3">
        <f>_p1[[#This Row],[cena jednostkowa netto]]*_p1[[#This Row],[ilosc]]</f>
        <v>0</v>
      </c>
      <c r="I27" s="3">
        <f>_p1[[#This Row],[cena jednostkowa brutto]]*_p1[[#This Row],[ilosc]]</f>
        <v>0</v>
      </c>
    </row>
    <row r="28" spans="1:9" x14ac:dyDescent="0.25">
      <c r="A28">
        <v>27</v>
      </c>
      <c r="B28" t="s">
        <v>3</v>
      </c>
      <c r="C28" t="s">
        <v>30</v>
      </c>
      <c r="D28">
        <v>25</v>
      </c>
      <c r="E28" s="1"/>
      <c r="F28" s="2"/>
      <c r="G28" s="3">
        <f>_p1[[#This Row],[cena jednostkowa netto]]*(1+_p1[[#This Row],[% stawki VAT]])</f>
        <v>0</v>
      </c>
      <c r="H28" s="3">
        <f>_p1[[#This Row],[cena jednostkowa netto]]*_p1[[#This Row],[ilosc]]</f>
        <v>0</v>
      </c>
      <c r="I28" s="3">
        <f>_p1[[#This Row],[cena jednostkowa brutto]]*_p1[[#This Row],[ilosc]]</f>
        <v>0</v>
      </c>
    </row>
    <row r="29" spans="1:9" x14ac:dyDescent="0.25">
      <c r="A29">
        <v>28</v>
      </c>
      <c r="B29" t="s">
        <v>3</v>
      </c>
      <c r="C29" t="s">
        <v>31</v>
      </c>
      <c r="D29">
        <v>4</v>
      </c>
      <c r="E29" s="1"/>
      <c r="F29" s="2"/>
      <c r="G29" s="3">
        <f>_p1[[#This Row],[cena jednostkowa netto]]*(1+_p1[[#This Row],[% stawki VAT]])</f>
        <v>0</v>
      </c>
      <c r="H29" s="3">
        <f>_p1[[#This Row],[cena jednostkowa netto]]*_p1[[#This Row],[ilosc]]</f>
        <v>0</v>
      </c>
      <c r="I29" s="3">
        <f>_p1[[#This Row],[cena jednostkowa brutto]]*_p1[[#This Row],[ilosc]]</f>
        <v>0</v>
      </c>
    </row>
    <row r="30" spans="1:9" x14ac:dyDescent="0.25">
      <c r="A30">
        <v>29</v>
      </c>
      <c r="B30" t="s">
        <v>3</v>
      </c>
      <c r="C30" t="s">
        <v>32</v>
      </c>
      <c r="D30">
        <v>22</v>
      </c>
      <c r="E30" s="1"/>
      <c r="F30" s="2"/>
      <c r="G30" s="3">
        <f>_p1[[#This Row],[cena jednostkowa netto]]*(1+_p1[[#This Row],[% stawki VAT]])</f>
        <v>0</v>
      </c>
      <c r="H30" s="3">
        <f>_p1[[#This Row],[cena jednostkowa netto]]*_p1[[#This Row],[ilosc]]</f>
        <v>0</v>
      </c>
      <c r="I30" s="3">
        <f>_p1[[#This Row],[cena jednostkowa brutto]]*_p1[[#This Row],[ilosc]]</f>
        <v>0</v>
      </c>
    </row>
    <row r="31" spans="1:9" x14ac:dyDescent="0.25">
      <c r="A31">
        <v>30</v>
      </c>
      <c r="B31" t="s">
        <v>3</v>
      </c>
      <c r="C31" t="s">
        <v>33</v>
      </c>
      <c r="D31">
        <v>22</v>
      </c>
      <c r="E31" s="1"/>
      <c r="F31" s="2"/>
      <c r="G31" s="3">
        <f>_p1[[#This Row],[cena jednostkowa netto]]*(1+_p1[[#This Row],[% stawki VAT]])</f>
        <v>0</v>
      </c>
      <c r="H31" s="3">
        <f>_p1[[#This Row],[cena jednostkowa netto]]*_p1[[#This Row],[ilosc]]</f>
        <v>0</v>
      </c>
      <c r="I31" s="3">
        <f>_p1[[#This Row],[cena jednostkowa brutto]]*_p1[[#This Row],[ilosc]]</f>
        <v>0</v>
      </c>
    </row>
    <row r="32" spans="1:9" x14ac:dyDescent="0.25">
      <c r="A32">
        <v>31</v>
      </c>
      <c r="B32" t="s">
        <v>3</v>
      </c>
      <c r="C32" t="s">
        <v>34</v>
      </c>
      <c r="D32">
        <v>22</v>
      </c>
      <c r="E32" s="1"/>
      <c r="F32" s="2"/>
      <c r="G32" s="3">
        <f>_p1[[#This Row],[cena jednostkowa netto]]*(1+_p1[[#This Row],[% stawki VAT]])</f>
        <v>0</v>
      </c>
      <c r="H32" s="3">
        <f>_p1[[#This Row],[cena jednostkowa netto]]*_p1[[#This Row],[ilosc]]</f>
        <v>0</v>
      </c>
      <c r="I32" s="3">
        <f>_p1[[#This Row],[cena jednostkowa brutto]]*_p1[[#This Row],[ilosc]]</f>
        <v>0</v>
      </c>
    </row>
    <row r="33" spans="1:9" x14ac:dyDescent="0.25">
      <c r="A33">
        <v>32</v>
      </c>
      <c r="B33" t="s">
        <v>3</v>
      </c>
      <c r="C33" t="s">
        <v>35</v>
      </c>
      <c r="D33">
        <v>22</v>
      </c>
      <c r="E33" s="1"/>
      <c r="F33" s="2"/>
      <c r="G33" s="3">
        <f>_p1[[#This Row],[cena jednostkowa netto]]*(1+_p1[[#This Row],[% stawki VAT]])</f>
        <v>0</v>
      </c>
      <c r="H33" s="3">
        <f>_p1[[#This Row],[cena jednostkowa netto]]*_p1[[#This Row],[ilosc]]</f>
        <v>0</v>
      </c>
      <c r="I33" s="3">
        <f>_p1[[#This Row],[cena jednostkowa brutto]]*_p1[[#This Row],[ilosc]]</f>
        <v>0</v>
      </c>
    </row>
    <row r="34" spans="1:9" x14ac:dyDescent="0.25">
      <c r="A34">
        <v>33</v>
      </c>
      <c r="B34" t="s">
        <v>3</v>
      </c>
      <c r="C34" t="s">
        <v>36</v>
      </c>
      <c r="D34">
        <v>2</v>
      </c>
      <c r="E34" s="1"/>
      <c r="F34" s="2"/>
      <c r="G34" s="3">
        <f>_p1[[#This Row],[cena jednostkowa netto]]*(1+_p1[[#This Row],[% stawki VAT]])</f>
        <v>0</v>
      </c>
      <c r="H34" s="3">
        <f>_p1[[#This Row],[cena jednostkowa netto]]*_p1[[#This Row],[ilosc]]</f>
        <v>0</v>
      </c>
      <c r="I34" s="3">
        <f>_p1[[#This Row],[cena jednostkowa brutto]]*_p1[[#This Row],[ilosc]]</f>
        <v>0</v>
      </c>
    </row>
    <row r="35" spans="1:9" x14ac:dyDescent="0.25">
      <c r="A35">
        <v>34</v>
      </c>
      <c r="B35" t="s">
        <v>3</v>
      </c>
      <c r="C35" t="s">
        <v>37</v>
      </c>
      <c r="D35">
        <v>22</v>
      </c>
      <c r="E35" s="1"/>
      <c r="F35" s="2"/>
      <c r="G35" s="3">
        <f>_p1[[#This Row],[cena jednostkowa netto]]*(1+_p1[[#This Row],[% stawki VAT]])</f>
        <v>0</v>
      </c>
      <c r="H35" s="3">
        <f>_p1[[#This Row],[cena jednostkowa netto]]*_p1[[#This Row],[ilosc]]</f>
        <v>0</v>
      </c>
      <c r="I35" s="3">
        <f>_p1[[#This Row],[cena jednostkowa brutto]]*_p1[[#This Row],[ilosc]]</f>
        <v>0</v>
      </c>
    </row>
    <row r="36" spans="1:9" x14ac:dyDescent="0.25">
      <c r="A36">
        <v>35</v>
      </c>
      <c r="B36" t="s">
        <v>3</v>
      </c>
      <c r="C36" t="s">
        <v>38</v>
      </c>
      <c r="D36">
        <v>25</v>
      </c>
      <c r="E36" s="1"/>
      <c r="F36" s="2"/>
      <c r="G36" s="3">
        <f>_p1[[#This Row],[cena jednostkowa netto]]*(1+_p1[[#This Row],[% stawki VAT]])</f>
        <v>0</v>
      </c>
      <c r="H36" s="3">
        <f>_p1[[#This Row],[cena jednostkowa netto]]*_p1[[#This Row],[ilosc]]</f>
        <v>0</v>
      </c>
      <c r="I36" s="3">
        <f>_p1[[#This Row],[cena jednostkowa brutto]]*_p1[[#This Row],[ilosc]]</f>
        <v>0</v>
      </c>
    </row>
    <row r="37" spans="1:9" x14ac:dyDescent="0.25">
      <c r="A37">
        <v>36</v>
      </c>
      <c r="B37" t="s">
        <v>3</v>
      </c>
      <c r="C37" t="s">
        <v>39</v>
      </c>
      <c r="D37">
        <v>70</v>
      </c>
      <c r="E37" s="1"/>
      <c r="F37" s="2"/>
      <c r="G37" s="3">
        <f>_p1[[#This Row],[cena jednostkowa netto]]*(1+_p1[[#This Row],[% stawki VAT]])</f>
        <v>0</v>
      </c>
      <c r="H37" s="3">
        <f>_p1[[#This Row],[cena jednostkowa netto]]*_p1[[#This Row],[ilosc]]</f>
        <v>0</v>
      </c>
      <c r="I37" s="3">
        <f>_p1[[#This Row],[cena jednostkowa brutto]]*_p1[[#This Row],[ilosc]]</f>
        <v>0</v>
      </c>
    </row>
    <row r="38" spans="1:9" x14ac:dyDescent="0.25">
      <c r="A38">
        <v>37</v>
      </c>
      <c r="B38" t="s">
        <v>3</v>
      </c>
      <c r="C38" t="s">
        <v>40</v>
      </c>
      <c r="D38">
        <v>20</v>
      </c>
      <c r="E38" s="1"/>
      <c r="F38" s="2"/>
      <c r="G38" s="3">
        <f>_p1[[#This Row],[cena jednostkowa netto]]*(1+_p1[[#This Row],[% stawki VAT]])</f>
        <v>0</v>
      </c>
      <c r="H38" s="3">
        <f>_p1[[#This Row],[cena jednostkowa netto]]*_p1[[#This Row],[ilosc]]</f>
        <v>0</v>
      </c>
      <c r="I38" s="3">
        <f>_p1[[#This Row],[cena jednostkowa brutto]]*_p1[[#This Row],[ilosc]]</f>
        <v>0</v>
      </c>
    </row>
    <row r="39" spans="1:9" x14ac:dyDescent="0.25">
      <c r="A39">
        <v>38</v>
      </c>
      <c r="B39" t="s">
        <v>3</v>
      </c>
      <c r="C39" t="s">
        <v>41</v>
      </c>
      <c r="D39">
        <v>20</v>
      </c>
      <c r="E39" s="1"/>
      <c r="F39" s="2"/>
      <c r="G39" s="3">
        <f>_p1[[#This Row],[cena jednostkowa netto]]*(1+_p1[[#This Row],[% stawki VAT]])</f>
        <v>0</v>
      </c>
      <c r="H39" s="3">
        <f>_p1[[#This Row],[cena jednostkowa netto]]*_p1[[#This Row],[ilosc]]</f>
        <v>0</v>
      </c>
      <c r="I39" s="3">
        <f>_p1[[#This Row],[cena jednostkowa brutto]]*_p1[[#This Row],[ilosc]]</f>
        <v>0</v>
      </c>
    </row>
    <row r="40" spans="1:9" x14ac:dyDescent="0.25">
      <c r="A40">
        <v>39</v>
      </c>
      <c r="B40" t="s">
        <v>3</v>
      </c>
      <c r="C40" t="s">
        <v>42</v>
      </c>
      <c r="D40">
        <v>22</v>
      </c>
      <c r="E40" s="1"/>
      <c r="F40" s="2"/>
      <c r="G40" s="3">
        <f>_p1[[#This Row],[cena jednostkowa netto]]*(1+_p1[[#This Row],[% stawki VAT]])</f>
        <v>0</v>
      </c>
      <c r="H40" s="3">
        <f>_p1[[#This Row],[cena jednostkowa netto]]*_p1[[#This Row],[ilosc]]</f>
        <v>0</v>
      </c>
      <c r="I40" s="3">
        <f>_p1[[#This Row],[cena jednostkowa brutto]]*_p1[[#This Row],[ilosc]]</f>
        <v>0</v>
      </c>
    </row>
    <row r="41" spans="1:9" x14ac:dyDescent="0.25">
      <c r="A41">
        <v>40</v>
      </c>
      <c r="B41" t="s">
        <v>3</v>
      </c>
      <c r="C41" t="s">
        <v>43</v>
      </c>
      <c r="D41">
        <v>45</v>
      </c>
      <c r="E41" s="1"/>
      <c r="F41" s="2"/>
      <c r="G41" s="3">
        <f>_p1[[#This Row],[cena jednostkowa netto]]*(1+_p1[[#This Row],[% stawki VAT]])</f>
        <v>0</v>
      </c>
      <c r="H41" s="3">
        <f>_p1[[#This Row],[cena jednostkowa netto]]*_p1[[#This Row],[ilosc]]</f>
        <v>0</v>
      </c>
      <c r="I41" s="3">
        <f>_p1[[#This Row],[cena jednostkowa brutto]]*_p1[[#This Row],[ilosc]]</f>
        <v>0</v>
      </c>
    </row>
    <row r="42" spans="1:9" x14ac:dyDescent="0.25">
      <c r="A42">
        <v>41</v>
      </c>
      <c r="B42" t="s">
        <v>3</v>
      </c>
      <c r="C42" t="s">
        <v>44</v>
      </c>
      <c r="D42">
        <v>25</v>
      </c>
      <c r="E42" s="1"/>
      <c r="F42" s="2"/>
      <c r="G42" s="3">
        <f>_p1[[#This Row],[cena jednostkowa netto]]*(1+_p1[[#This Row],[% stawki VAT]])</f>
        <v>0</v>
      </c>
      <c r="H42" s="3">
        <f>_p1[[#This Row],[cena jednostkowa netto]]*_p1[[#This Row],[ilosc]]</f>
        <v>0</v>
      </c>
      <c r="I42" s="3">
        <f>_p1[[#This Row],[cena jednostkowa brutto]]*_p1[[#This Row],[ilosc]]</f>
        <v>0</v>
      </c>
    </row>
    <row r="43" spans="1:9" x14ac:dyDescent="0.25">
      <c r="A43">
        <v>42</v>
      </c>
      <c r="B43" t="s">
        <v>3</v>
      </c>
      <c r="C43" t="s">
        <v>45</v>
      </c>
      <c r="D43">
        <v>40</v>
      </c>
      <c r="E43" s="1"/>
      <c r="F43" s="2"/>
      <c r="G43" s="3">
        <f>_p1[[#This Row],[cena jednostkowa netto]]*(1+_p1[[#This Row],[% stawki VAT]])</f>
        <v>0</v>
      </c>
      <c r="H43" s="3">
        <f>_p1[[#This Row],[cena jednostkowa netto]]*_p1[[#This Row],[ilosc]]</f>
        <v>0</v>
      </c>
      <c r="I43" s="3">
        <f>_p1[[#This Row],[cena jednostkowa brutto]]*_p1[[#This Row],[ilosc]]</f>
        <v>0</v>
      </c>
    </row>
    <row r="44" spans="1:9" x14ac:dyDescent="0.25">
      <c r="A44">
        <v>43</v>
      </c>
      <c r="B44" t="s">
        <v>3</v>
      </c>
      <c r="C44" t="s">
        <v>46</v>
      </c>
      <c r="D44">
        <v>125</v>
      </c>
      <c r="E44" s="1"/>
      <c r="F44" s="2"/>
      <c r="G44" s="3">
        <f>_p1[[#This Row],[cena jednostkowa netto]]*(1+_p1[[#This Row],[% stawki VAT]])</f>
        <v>0</v>
      </c>
      <c r="H44" s="3">
        <f>_p1[[#This Row],[cena jednostkowa netto]]*_p1[[#This Row],[ilosc]]</f>
        <v>0</v>
      </c>
      <c r="I44" s="3">
        <f>_p1[[#This Row],[cena jednostkowa brutto]]*_p1[[#This Row],[ilosc]]</f>
        <v>0</v>
      </c>
    </row>
    <row r="45" spans="1:9" x14ac:dyDescent="0.25">
      <c r="A45">
        <v>44</v>
      </c>
      <c r="B45" t="s">
        <v>3</v>
      </c>
      <c r="C45" t="s">
        <v>47</v>
      </c>
      <c r="D45">
        <v>22</v>
      </c>
      <c r="E45" s="1"/>
      <c r="F45" s="2"/>
      <c r="G45" s="3">
        <f>_p1[[#This Row],[cena jednostkowa netto]]*(1+_p1[[#This Row],[% stawki VAT]])</f>
        <v>0</v>
      </c>
      <c r="H45" s="3">
        <f>_p1[[#This Row],[cena jednostkowa netto]]*_p1[[#This Row],[ilosc]]</f>
        <v>0</v>
      </c>
      <c r="I45" s="3">
        <f>_p1[[#This Row],[cena jednostkowa brutto]]*_p1[[#This Row],[ilosc]]</f>
        <v>0</v>
      </c>
    </row>
    <row r="46" spans="1:9" x14ac:dyDescent="0.25">
      <c r="A46">
        <v>45</v>
      </c>
      <c r="B46" t="s">
        <v>3</v>
      </c>
      <c r="C46" t="s">
        <v>48</v>
      </c>
      <c r="D46">
        <v>150</v>
      </c>
      <c r="E46" s="1"/>
      <c r="F46" s="2"/>
      <c r="G46" s="3">
        <f>_p1[[#This Row],[cena jednostkowa netto]]*(1+_p1[[#This Row],[% stawki VAT]])</f>
        <v>0</v>
      </c>
      <c r="H46" s="3">
        <f>_p1[[#This Row],[cena jednostkowa netto]]*_p1[[#This Row],[ilosc]]</f>
        <v>0</v>
      </c>
      <c r="I46" s="3">
        <f>_p1[[#This Row],[cena jednostkowa brutto]]*_p1[[#This Row],[ilosc]]</f>
        <v>0</v>
      </c>
    </row>
    <row r="47" spans="1:9" x14ac:dyDescent="0.25">
      <c r="A47">
        <v>46</v>
      </c>
      <c r="B47" t="s">
        <v>3</v>
      </c>
      <c r="C47" t="s">
        <v>49</v>
      </c>
      <c r="D47">
        <v>5</v>
      </c>
      <c r="E47" s="1"/>
      <c r="F47" s="2"/>
      <c r="G47" s="3">
        <f>_p1[[#This Row],[cena jednostkowa netto]]*(1+_p1[[#This Row],[% stawki VAT]])</f>
        <v>0</v>
      </c>
      <c r="H47" s="3">
        <f>_p1[[#This Row],[cena jednostkowa netto]]*_p1[[#This Row],[ilosc]]</f>
        <v>0</v>
      </c>
      <c r="I47" s="3">
        <f>_p1[[#This Row],[cena jednostkowa brutto]]*_p1[[#This Row],[ilosc]]</f>
        <v>0</v>
      </c>
    </row>
    <row r="48" spans="1:9" x14ac:dyDescent="0.25">
      <c r="A48">
        <v>47</v>
      </c>
      <c r="B48" t="s">
        <v>3</v>
      </c>
      <c r="C48" t="s">
        <v>50</v>
      </c>
      <c r="D48">
        <v>25</v>
      </c>
      <c r="E48" s="1"/>
      <c r="F48" s="2"/>
      <c r="G48" s="3">
        <f>_p1[[#This Row],[cena jednostkowa netto]]*(1+_p1[[#This Row],[% stawki VAT]])</f>
        <v>0</v>
      </c>
      <c r="H48" s="3">
        <f>_p1[[#This Row],[cena jednostkowa netto]]*_p1[[#This Row],[ilosc]]</f>
        <v>0</v>
      </c>
      <c r="I48" s="3">
        <f>_p1[[#This Row],[cena jednostkowa brutto]]*_p1[[#This Row],[ilosc]]</f>
        <v>0</v>
      </c>
    </row>
    <row r="49" spans="1:9" x14ac:dyDescent="0.25">
      <c r="A49">
        <v>48</v>
      </c>
      <c r="B49" t="s">
        <v>3</v>
      </c>
      <c r="C49" t="s">
        <v>51</v>
      </c>
      <c r="D49">
        <v>25</v>
      </c>
      <c r="E49" s="1"/>
      <c r="F49" s="2"/>
      <c r="G49" s="3">
        <f>_p1[[#This Row],[cena jednostkowa netto]]*(1+_p1[[#This Row],[% stawki VAT]])</f>
        <v>0</v>
      </c>
      <c r="H49" s="3">
        <f>_p1[[#This Row],[cena jednostkowa netto]]*_p1[[#This Row],[ilosc]]</f>
        <v>0</v>
      </c>
      <c r="I49" s="3">
        <f>_p1[[#This Row],[cena jednostkowa brutto]]*_p1[[#This Row],[ilosc]]</f>
        <v>0</v>
      </c>
    </row>
    <row r="50" spans="1:9" x14ac:dyDescent="0.25">
      <c r="A50">
        <v>49</v>
      </c>
      <c r="B50" t="s">
        <v>3</v>
      </c>
      <c r="C50" t="s">
        <v>52</v>
      </c>
      <c r="D50">
        <v>35</v>
      </c>
      <c r="E50" s="1"/>
      <c r="F50" s="2"/>
      <c r="G50" s="3">
        <f>_p1[[#This Row],[cena jednostkowa netto]]*(1+_p1[[#This Row],[% stawki VAT]])</f>
        <v>0</v>
      </c>
      <c r="H50" s="3">
        <f>_p1[[#This Row],[cena jednostkowa netto]]*_p1[[#This Row],[ilosc]]</f>
        <v>0</v>
      </c>
      <c r="I50" s="3">
        <f>_p1[[#This Row],[cena jednostkowa brutto]]*_p1[[#This Row],[ilosc]]</f>
        <v>0</v>
      </c>
    </row>
    <row r="51" spans="1:9" x14ac:dyDescent="0.25">
      <c r="A51">
        <v>50</v>
      </c>
      <c r="B51" t="s">
        <v>3</v>
      </c>
      <c r="C51" t="s">
        <v>53</v>
      </c>
      <c r="D51">
        <v>25</v>
      </c>
      <c r="E51" s="1"/>
      <c r="F51" s="2"/>
      <c r="G51" s="3">
        <f>_p1[[#This Row],[cena jednostkowa netto]]*(1+_p1[[#This Row],[% stawki VAT]])</f>
        <v>0</v>
      </c>
      <c r="H51" s="3">
        <f>_p1[[#This Row],[cena jednostkowa netto]]*_p1[[#This Row],[ilosc]]</f>
        <v>0</v>
      </c>
      <c r="I51" s="3">
        <f>_p1[[#This Row],[cena jednostkowa brutto]]*_p1[[#This Row],[ilosc]]</f>
        <v>0</v>
      </c>
    </row>
    <row r="52" spans="1:9" x14ac:dyDescent="0.25">
      <c r="A52">
        <v>51</v>
      </c>
      <c r="B52" t="s">
        <v>3</v>
      </c>
      <c r="C52" t="s">
        <v>54</v>
      </c>
      <c r="D52">
        <v>10</v>
      </c>
      <c r="E52" s="1"/>
      <c r="F52" s="2"/>
      <c r="G52" s="3">
        <f>_p1[[#This Row],[cena jednostkowa netto]]*(1+_p1[[#This Row],[% stawki VAT]])</f>
        <v>0</v>
      </c>
      <c r="H52" s="3">
        <f>_p1[[#This Row],[cena jednostkowa netto]]*_p1[[#This Row],[ilosc]]</f>
        <v>0</v>
      </c>
      <c r="I52" s="3">
        <f>_p1[[#This Row],[cena jednostkowa brutto]]*_p1[[#This Row],[ilosc]]</f>
        <v>0</v>
      </c>
    </row>
    <row r="53" spans="1:9" x14ac:dyDescent="0.25">
      <c r="A53">
        <v>52</v>
      </c>
      <c r="B53" t="s">
        <v>3</v>
      </c>
      <c r="C53" t="s">
        <v>55</v>
      </c>
      <c r="D53">
        <v>25</v>
      </c>
      <c r="E53" s="1"/>
      <c r="F53" s="2"/>
      <c r="G53" s="3">
        <f>_p1[[#This Row],[cena jednostkowa netto]]*(1+_p1[[#This Row],[% stawki VAT]])</f>
        <v>0</v>
      </c>
      <c r="H53" s="3">
        <f>_p1[[#This Row],[cena jednostkowa netto]]*_p1[[#This Row],[ilosc]]</f>
        <v>0</v>
      </c>
      <c r="I53" s="3">
        <f>_p1[[#This Row],[cena jednostkowa brutto]]*_p1[[#This Row],[ilosc]]</f>
        <v>0</v>
      </c>
    </row>
    <row r="54" spans="1:9" x14ac:dyDescent="0.25">
      <c r="A54">
        <v>53</v>
      </c>
      <c r="B54" t="s">
        <v>3</v>
      </c>
      <c r="C54" t="s">
        <v>56</v>
      </c>
      <c r="D54">
        <v>22</v>
      </c>
      <c r="E54" s="1"/>
      <c r="F54" s="2"/>
      <c r="G54" s="3">
        <f>_p1[[#This Row],[cena jednostkowa netto]]*(1+_p1[[#This Row],[% stawki VAT]])</f>
        <v>0</v>
      </c>
      <c r="H54" s="3">
        <f>_p1[[#This Row],[cena jednostkowa netto]]*_p1[[#This Row],[ilosc]]</f>
        <v>0</v>
      </c>
      <c r="I54" s="3">
        <f>_p1[[#This Row],[cena jednostkowa brutto]]*_p1[[#This Row],[ilosc]]</f>
        <v>0</v>
      </c>
    </row>
    <row r="55" spans="1:9" x14ac:dyDescent="0.25">
      <c r="A55">
        <v>54</v>
      </c>
      <c r="B55" t="s">
        <v>3</v>
      </c>
      <c r="C55" t="s">
        <v>57</v>
      </c>
      <c r="D55">
        <v>22</v>
      </c>
      <c r="E55" s="1"/>
      <c r="F55" s="2"/>
      <c r="G55" s="3">
        <f>_p1[[#This Row],[cena jednostkowa netto]]*(1+_p1[[#This Row],[% stawki VAT]])</f>
        <v>0</v>
      </c>
      <c r="H55" s="3">
        <f>_p1[[#This Row],[cena jednostkowa netto]]*_p1[[#This Row],[ilosc]]</f>
        <v>0</v>
      </c>
      <c r="I55" s="3">
        <f>_p1[[#This Row],[cena jednostkowa brutto]]*_p1[[#This Row],[ilosc]]</f>
        <v>0</v>
      </c>
    </row>
    <row r="56" spans="1:9" x14ac:dyDescent="0.25">
      <c r="A56">
        <v>55</v>
      </c>
      <c r="B56" t="s">
        <v>3</v>
      </c>
      <c r="C56" t="s">
        <v>58</v>
      </c>
      <c r="D56">
        <v>50</v>
      </c>
      <c r="E56" s="1"/>
      <c r="F56" s="2"/>
      <c r="G56" s="3">
        <f>_p1[[#This Row],[cena jednostkowa netto]]*(1+_p1[[#This Row],[% stawki VAT]])</f>
        <v>0</v>
      </c>
      <c r="H56" s="3">
        <f>_p1[[#This Row],[cena jednostkowa netto]]*_p1[[#This Row],[ilosc]]</f>
        <v>0</v>
      </c>
      <c r="I56" s="3">
        <f>_p1[[#This Row],[cena jednostkowa brutto]]*_p1[[#This Row],[ilosc]]</f>
        <v>0</v>
      </c>
    </row>
    <row r="57" spans="1:9" x14ac:dyDescent="0.25">
      <c r="A57">
        <v>56</v>
      </c>
      <c r="B57" t="s">
        <v>3</v>
      </c>
      <c r="C57" t="s">
        <v>59</v>
      </c>
      <c r="D57">
        <v>45</v>
      </c>
      <c r="E57" s="1"/>
      <c r="F57" s="2"/>
      <c r="G57" s="3">
        <f>_p1[[#This Row],[cena jednostkowa netto]]*(1+_p1[[#This Row],[% stawki VAT]])</f>
        <v>0</v>
      </c>
      <c r="H57" s="3">
        <f>_p1[[#This Row],[cena jednostkowa netto]]*_p1[[#This Row],[ilosc]]</f>
        <v>0</v>
      </c>
      <c r="I57" s="3">
        <f>_p1[[#This Row],[cena jednostkowa brutto]]*_p1[[#This Row],[ilosc]]</f>
        <v>0</v>
      </c>
    </row>
    <row r="58" spans="1:9" x14ac:dyDescent="0.25">
      <c r="A58">
        <v>57</v>
      </c>
      <c r="B58" t="s">
        <v>3</v>
      </c>
      <c r="C58" t="s">
        <v>60</v>
      </c>
      <c r="D58">
        <v>22</v>
      </c>
      <c r="E58" s="1"/>
      <c r="F58" s="2"/>
      <c r="G58" s="3">
        <f>_p1[[#This Row],[cena jednostkowa netto]]*(1+_p1[[#This Row],[% stawki VAT]])</f>
        <v>0</v>
      </c>
      <c r="H58" s="3">
        <f>_p1[[#This Row],[cena jednostkowa netto]]*_p1[[#This Row],[ilosc]]</f>
        <v>0</v>
      </c>
      <c r="I58" s="3">
        <f>_p1[[#This Row],[cena jednostkowa brutto]]*_p1[[#This Row],[ilosc]]</f>
        <v>0</v>
      </c>
    </row>
    <row r="59" spans="1:9" x14ac:dyDescent="0.25">
      <c r="A59">
        <v>58</v>
      </c>
      <c r="B59" t="s">
        <v>3</v>
      </c>
      <c r="C59" t="s">
        <v>61</v>
      </c>
      <c r="D59">
        <v>22</v>
      </c>
      <c r="E59" s="1"/>
      <c r="F59" s="2"/>
      <c r="G59" s="3">
        <f>_p1[[#This Row],[cena jednostkowa netto]]*(1+_p1[[#This Row],[% stawki VAT]])</f>
        <v>0</v>
      </c>
      <c r="H59" s="3">
        <f>_p1[[#This Row],[cena jednostkowa netto]]*_p1[[#This Row],[ilosc]]</f>
        <v>0</v>
      </c>
      <c r="I59" s="3">
        <f>_p1[[#This Row],[cena jednostkowa brutto]]*_p1[[#This Row],[ilosc]]</f>
        <v>0</v>
      </c>
    </row>
    <row r="60" spans="1:9" x14ac:dyDescent="0.25">
      <c r="A60">
        <v>59</v>
      </c>
      <c r="B60" t="s">
        <v>3</v>
      </c>
      <c r="C60" t="s">
        <v>62</v>
      </c>
      <c r="D60">
        <v>10</v>
      </c>
      <c r="E60" s="1"/>
      <c r="F60" s="2"/>
      <c r="G60" s="3">
        <f>_p1[[#This Row],[cena jednostkowa netto]]*(1+_p1[[#This Row],[% stawki VAT]])</f>
        <v>0</v>
      </c>
      <c r="H60" s="3">
        <f>_p1[[#This Row],[cena jednostkowa netto]]*_p1[[#This Row],[ilosc]]</f>
        <v>0</v>
      </c>
      <c r="I60" s="3">
        <f>_p1[[#This Row],[cena jednostkowa brutto]]*_p1[[#This Row],[ilosc]]</f>
        <v>0</v>
      </c>
    </row>
    <row r="61" spans="1:9" x14ac:dyDescent="0.25">
      <c r="A61">
        <v>60</v>
      </c>
      <c r="B61" t="s">
        <v>3</v>
      </c>
      <c r="C61" t="s">
        <v>63</v>
      </c>
      <c r="D61">
        <v>22</v>
      </c>
      <c r="E61" s="1"/>
      <c r="F61" s="2"/>
      <c r="G61" s="3">
        <f>_p1[[#This Row],[cena jednostkowa netto]]*(1+_p1[[#This Row],[% stawki VAT]])</f>
        <v>0</v>
      </c>
      <c r="H61" s="3">
        <f>_p1[[#This Row],[cena jednostkowa netto]]*_p1[[#This Row],[ilosc]]</f>
        <v>0</v>
      </c>
      <c r="I61" s="3">
        <f>_p1[[#This Row],[cena jednostkowa brutto]]*_p1[[#This Row],[ilosc]]</f>
        <v>0</v>
      </c>
    </row>
    <row r="62" spans="1:9" x14ac:dyDescent="0.25">
      <c r="A62">
        <v>61</v>
      </c>
      <c r="B62" t="s">
        <v>3</v>
      </c>
      <c r="C62" t="s">
        <v>64</v>
      </c>
      <c r="D62">
        <v>5</v>
      </c>
      <c r="E62" s="1"/>
      <c r="F62" s="2"/>
      <c r="G62" s="3">
        <f>_p1[[#This Row],[cena jednostkowa netto]]*(1+_p1[[#This Row],[% stawki VAT]])</f>
        <v>0</v>
      </c>
      <c r="H62" s="3">
        <f>_p1[[#This Row],[cena jednostkowa netto]]*_p1[[#This Row],[ilosc]]</f>
        <v>0</v>
      </c>
      <c r="I62" s="3">
        <f>_p1[[#This Row],[cena jednostkowa brutto]]*_p1[[#This Row],[ilosc]]</f>
        <v>0</v>
      </c>
    </row>
    <row r="63" spans="1:9" x14ac:dyDescent="0.25">
      <c r="A63">
        <v>62</v>
      </c>
      <c r="B63" t="s">
        <v>3</v>
      </c>
      <c r="C63" t="s">
        <v>65</v>
      </c>
      <c r="D63">
        <v>2</v>
      </c>
      <c r="E63" s="1"/>
      <c r="F63" s="2"/>
      <c r="G63" s="3">
        <f>_p1[[#This Row],[cena jednostkowa netto]]*(1+_p1[[#This Row],[% stawki VAT]])</f>
        <v>0</v>
      </c>
      <c r="H63" s="3">
        <f>_p1[[#This Row],[cena jednostkowa netto]]*_p1[[#This Row],[ilosc]]</f>
        <v>0</v>
      </c>
      <c r="I63" s="3">
        <f>_p1[[#This Row],[cena jednostkowa brutto]]*_p1[[#This Row],[ilosc]]</f>
        <v>0</v>
      </c>
    </row>
    <row r="64" spans="1:9" x14ac:dyDescent="0.25">
      <c r="A64">
        <v>63</v>
      </c>
      <c r="B64" t="s">
        <v>3</v>
      </c>
      <c r="C64" t="s">
        <v>66</v>
      </c>
      <c r="D64">
        <v>10</v>
      </c>
      <c r="E64" s="1"/>
      <c r="F64" s="2"/>
      <c r="G64" s="3">
        <f>_p1[[#This Row],[cena jednostkowa netto]]*(1+_p1[[#This Row],[% stawki VAT]])</f>
        <v>0</v>
      </c>
      <c r="H64" s="3">
        <f>_p1[[#This Row],[cena jednostkowa netto]]*_p1[[#This Row],[ilosc]]</f>
        <v>0</v>
      </c>
      <c r="I64" s="3">
        <f>_p1[[#This Row],[cena jednostkowa brutto]]*_p1[[#This Row],[ilosc]]</f>
        <v>0</v>
      </c>
    </row>
    <row r="65" spans="1:9" x14ac:dyDescent="0.25">
      <c r="A65">
        <v>64</v>
      </c>
      <c r="B65" t="s">
        <v>3</v>
      </c>
      <c r="C65" t="s">
        <v>67</v>
      </c>
      <c r="D65">
        <v>4</v>
      </c>
      <c r="E65" s="1"/>
      <c r="F65" s="2"/>
      <c r="G65" s="3">
        <f>_p1[[#This Row],[cena jednostkowa netto]]*(1+_p1[[#This Row],[% stawki VAT]])</f>
        <v>0</v>
      </c>
      <c r="H65" s="3">
        <f>_p1[[#This Row],[cena jednostkowa netto]]*_p1[[#This Row],[ilosc]]</f>
        <v>0</v>
      </c>
      <c r="I65" s="3">
        <f>_p1[[#This Row],[cena jednostkowa brutto]]*_p1[[#This Row],[ilosc]]</f>
        <v>0</v>
      </c>
    </row>
    <row r="66" spans="1:9" x14ac:dyDescent="0.25">
      <c r="A66" t="s">
        <v>101</v>
      </c>
      <c r="G66" s="5">
        <f>SUBTOTAL(109,_p1[cena jednostkowa brutto])</f>
        <v>0</v>
      </c>
      <c r="H66" s="5">
        <f>SUBTOTAL(109,_p1[wartość netto])</f>
        <v>0</v>
      </c>
      <c r="I66" s="5">
        <f>SUBTOTAL(109,_p1[wartość brutto])</f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B957-5C9E-45C0-9314-C69D5CEF4F05}">
  <dimension ref="A1:I73"/>
  <sheetViews>
    <sheetView zoomScaleNormal="100" workbookViewId="0">
      <selection activeCell="F8" sqref="F8"/>
    </sheetView>
  </sheetViews>
  <sheetFormatPr defaultRowHeight="15" x14ac:dyDescent="0.25"/>
  <cols>
    <col min="1" max="1" width="9.140625" bestFit="1" customWidth="1"/>
    <col min="2" max="2" width="8.85546875" bestFit="1" customWidth="1"/>
    <col min="3" max="3" width="45.140625" bestFit="1" customWidth="1"/>
    <col min="4" max="9" width="14.85546875" customWidth="1"/>
    <col min="10" max="10" width="6" bestFit="1" customWidth="1"/>
    <col min="11" max="11" width="22.7109375" bestFit="1" customWidth="1"/>
    <col min="12" max="12" width="41.42578125" bestFit="1" customWidth="1"/>
  </cols>
  <sheetData>
    <row r="1" spans="1:9" ht="45" x14ac:dyDescent="0.25">
      <c r="A1" s="4" t="s">
        <v>102</v>
      </c>
      <c r="B1" s="4" t="s">
        <v>0</v>
      </c>
      <c r="C1" s="4" t="s">
        <v>1</v>
      </c>
      <c r="D1" s="4" t="s">
        <v>2</v>
      </c>
      <c r="E1" s="4" t="s">
        <v>103</v>
      </c>
      <c r="F1" s="4" t="s">
        <v>104</v>
      </c>
      <c r="G1" s="4" t="s">
        <v>105</v>
      </c>
      <c r="H1" s="4" t="s">
        <v>106</v>
      </c>
      <c r="I1" s="4" t="s">
        <v>107</v>
      </c>
    </row>
    <row r="2" spans="1:9" x14ac:dyDescent="0.25">
      <c r="A2">
        <v>1</v>
      </c>
      <c r="B2" t="s">
        <v>68</v>
      </c>
      <c r="C2" s="8" t="s">
        <v>69</v>
      </c>
      <c r="D2">
        <v>22</v>
      </c>
      <c r="E2" s="6"/>
      <c r="F2" s="2"/>
      <c r="G2" s="3">
        <f>_p2[[#This Row],[cena jednostkowa netto]]*(1+_p2[[#This Row],[% stawki VAT]])</f>
        <v>0</v>
      </c>
      <c r="H2" s="3">
        <f>_p2[[#This Row],[cena jednostkowa netto]]*_p2[[#This Row],[ilosc]]</f>
        <v>0</v>
      </c>
      <c r="I2" s="3">
        <f>_p2[[#This Row],[cena jednostkowa brutto]]*_p2[[#This Row],[ilosc]]</f>
        <v>0</v>
      </c>
    </row>
    <row r="3" spans="1:9" ht="30" x14ac:dyDescent="0.25">
      <c r="A3">
        <v>2</v>
      </c>
      <c r="B3" t="s">
        <v>68</v>
      </c>
      <c r="C3" s="8" t="s">
        <v>70</v>
      </c>
      <c r="D3">
        <v>50</v>
      </c>
      <c r="E3" s="6"/>
      <c r="F3" s="2"/>
      <c r="G3" s="3">
        <f>_p2[[#This Row],[cena jednostkowa netto]]*(1+_p2[[#This Row],[% stawki VAT]])</f>
        <v>0</v>
      </c>
      <c r="H3" s="3">
        <f>_p2[[#This Row],[cena jednostkowa netto]]*_p2[[#This Row],[ilosc]]</f>
        <v>0</v>
      </c>
      <c r="I3" s="3">
        <f>_p2[[#This Row],[cena jednostkowa brutto]]*_p2[[#This Row],[ilosc]]</f>
        <v>0</v>
      </c>
    </row>
    <row r="4" spans="1:9" x14ac:dyDescent="0.25">
      <c r="A4">
        <v>3</v>
      </c>
      <c r="B4" t="s">
        <v>68</v>
      </c>
      <c r="C4" s="8" t="s">
        <v>10</v>
      </c>
      <c r="D4">
        <v>50</v>
      </c>
      <c r="E4" s="6"/>
      <c r="F4" s="2"/>
      <c r="G4" s="3">
        <f>_p2[[#This Row],[cena jednostkowa netto]]*(1+_p2[[#This Row],[% stawki VAT]])</f>
        <v>0</v>
      </c>
      <c r="H4" s="3">
        <f>_p2[[#This Row],[cena jednostkowa netto]]*_p2[[#This Row],[ilosc]]</f>
        <v>0</v>
      </c>
      <c r="I4" s="3">
        <f>_p2[[#This Row],[cena jednostkowa brutto]]*_p2[[#This Row],[ilosc]]</f>
        <v>0</v>
      </c>
    </row>
    <row r="5" spans="1:9" x14ac:dyDescent="0.25">
      <c r="A5">
        <v>4</v>
      </c>
      <c r="B5" t="s">
        <v>68</v>
      </c>
      <c r="C5" s="8" t="s">
        <v>31</v>
      </c>
      <c r="D5">
        <v>54</v>
      </c>
      <c r="E5" s="6"/>
      <c r="F5" s="2"/>
      <c r="G5" s="3">
        <f>_p2[[#This Row],[cena jednostkowa netto]]*(1+_p2[[#This Row],[% stawki VAT]])</f>
        <v>0</v>
      </c>
      <c r="H5" s="3">
        <f>_p2[[#This Row],[cena jednostkowa netto]]*_p2[[#This Row],[ilosc]]</f>
        <v>0</v>
      </c>
      <c r="I5" s="3">
        <f>_p2[[#This Row],[cena jednostkowa brutto]]*_p2[[#This Row],[ilosc]]</f>
        <v>0</v>
      </c>
    </row>
    <row r="6" spans="1:9" x14ac:dyDescent="0.25">
      <c r="A6">
        <v>5</v>
      </c>
      <c r="B6" t="s">
        <v>68</v>
      </c>
      <c r="C6" s="8" t="s">
        <v>71</v>
      </c>
      <c r="D6">
        <v>12</v>
      </c>
      <c r="E6" s="6"/>
      <c r="F6" s="2"/>
      <c r="G6" s="3">
        <f>_p2[[#This Row],[cena jednostkowa netto]]*(1+_p2[[#This Row],[% stawki VAT]])</f>
        <v>0</v>
      </c>
      <c r="H6" s="3">
        <f>_p2[[#This Row],[cena jednostkowa netto]]*_p2[[#This Row],[ilosc]]</f>
        <v>0</v>
      </c>
      <c r="I6" s="3">
        <f>_p2[[#This Row],[cena jednostkowa brutto]]*_p2[[#This Row],[ilosc]]</f>
        <v>0</v>
      </c>
    </row>
    <row r="7" spans="1:9" x14ac:dyDescent="0.25">
      <c r="A7">
        <v>6</v>
      </c>
      <c r="B7" t="s">
        <v>68</v>
      </c>
      <c r="C7" s="8" t="s">
        <v>72</v>
      </c>
      <c r="D7">
        <v>5</v>
      </c>
      <c r="E7" s="6"/>
      <c r="F7" s="2"/>
      <c r="G7" s="3">
        <f>_p2[[#This Row],[cena jednostkowa netto]]*(1+_p2[[#This Row],[% stawki VAT]])</f>
        <v>0</v>
      </c>
      <c r="H7" s="3">
        <f>_p2[[#This Row],[cena jednostkowa netto]]*_p2[[#This Row],[ilosc]]</f>
        <v>0</v>
      </c>
      <c r="I7" s="3">
        <f>_p2[[#This Row],[cena jednostkowa brutto]]*_p2[[#This Row],[ilosc]]</f>
        <v>0</v>
      </c>
    </row>
    <row r="8" spans="1:9" x14ac:dyDescent="0.25">
      <c r="A8">
        <v>7</v>
      </c>
      <c r="B8" t="s">
        <v>68</v>
      </c>
      <c r="C8" s="8" t="s">
        <v>73</v>
      </c>
      <c r="D8">
        <v>14</v>
      </c>
      <c r="E8" s="6"/>
      <c r="F8" s="2"/>
      <c r="G8" s="3">
        <f>_p2[[#This Row],[cena jednostkowa netto]]*(1+_p2[[#This Row],[% stawki VAT]])</f>
        <v>0</v>
      </c>
      <c r="H8" s="3">
        <f>_p2[[#This Row],[cena jednostkowa netto]]*_p2[[#This Row],[ilosc]]</f>
        <v>0</v>
      </c>
      <c r="I8" s="3">
        <f>_p2[[#This Row],[cena jednostkowa brutto]]*_p2[[#This Row],[ilosc]]</f>
        <v>0</v>
      </c>
    </row>
    <row r="9" spans="1:9" x14ac:dyDescent="0.25">
      <c r="A9">
        <v>8</v>
      </c>
      <c r="B9" t="s">
        <v>68</v>
      </c>
      <c r="C9" s="8" t="s">
        <v>16</v>
      </c>
      <c r="D9">
        <v>50</v>
      </c>
      <c r="E9" s="6"/>
      <c r="F9" s="2"/>
      <c r="G9" s="3">
        <f>_p2[[#This Row],[cena jednostkowa netto]]*(1+_p2[[#This Row],[% stawki VAT]])</f>
        <v>0</v>
      </c>
      <c r="H9" s="3">
        <f>_p2[[#This Row],[cena jednostkowa netto]]*_p2[[#This Row],[ilosc]]</f>
        <v>0</v>
      </c>
      <c r="I9" s="3">
        <f>_p2[[#This Row],[cena jednostkowa brutto]]*_p2[[#This Row],[ilosc]]</f>
        <v>0</v>
      </c>
    </row>
    <row r="10" spans="1:9" x14ac:dyDescent="0.25">
      <c r="A10">
        <v>9</v>
      </c>
      <c r="B10" t="s">
        <v>68</v>
      </c>
      <c r="C10" s="8" t="s">
        <v>74</v>
      </c>
      <c r="D10">
        <v>50</v>
      </c>
      <c r="E10" s="6"/>
      <c r="F10" s="2"/>
      <c r="G10" s="3">
        <f>_p2[[#This Row],[cena jednostkowa netto]]*(1+_p2[[#This Row],[% stawki VAT]])</f>
        <v>0</v>
      </c>
      <c r="H10" s="3">
        <f>_p2[[#This Row],[cena jednostkowa netto]]*_p2[[#This Row],[ilosc]]</f>
        <v>0</v>
      </c>
      <c r="I10" s="3">
        <f>_p2[[#This Row],[cena jednostkowa brutto]]*_p2[[#This Row],[ilosc]]</f>
        <v>0</v>
      </c>
    </row>
    <row r="11" spans="1:9" x14ac:dyDescent="0.25">
      <c r="A11">
        <v>10</v>
      </c>
      <c r="B11" t="s">
        <v>68</v>
      </c>
      <c r="C11" s="8" t="s">
        <v>67</v>
      </c>
      <c r="D11">
        <v>50</v>
      </c>
      <c r="E11" s="6"/>
      <c r="F11" s="2"/>
      <c r="G11" s="3">
        <f>_p2[[#This Row],[cena jednostkowa netto]]*(1+_p2[[#This Row],[% stawki VAT]])</f>
        <v>0</v>
      </c>
      <c r="H11" s="3">
        <f>_p2[[#This Row],[cena jednostkowa netto]]*_p2[[#This Row],[ilosc]]</f>
        <v>0</v>
      </c>
      <c r="I11" s="3">
        <f>_p2[[#This Row],[cena jednostkowa brutto]]*_p2[[#This Row],[ilosc]]</f>
        <v>0</v>
      </c>
    </row>
    <row r="12" spans="1:9" x14ac:dyDescent="0.25">
      <c r="A12">
        <v>11</v>
      </c>
      <c r="B12" t="s">
        <v>68</v>
      </c>
      <c r="C12" s="8" t="s">
        <v>75</v>
      </c>
      <c r="D12">
        <v>10</v>
      </c>
      <c r="E12" s="6"/>
      <c r="F12" s="2"/>
      <c r="G12" s="3">
        <f>_p2[[#This Row],[cena jednostkowa netto]]*(1+_p2[[#This Row],[% stawki VAT]])</f>
        <v>0</v>
      </c>
      <c r="H12" s="3">
        <f>_p2[[#This Row],[cena jednostkowa netto]]*_p2[[#This Row],[ilosc]]</f>
        <v>0</v>
      </c>
      <c r="I12" s="3">
        <f>_p2[[#This Row],[cena jednostkowa brutto]]*_p2[[#This Row],[ilosc]]</f>
        <v>0</v>
      </c>
    </row>
    <row r="13" spans="1:9" x14ac:dyDescent="0.25">
      <c r="A13">
        <v>12</v>
      </c>
      <c r="B13" t="s">
        <v>68</v>
      </c>
      <c r="C13" s="8" t="s">
        <v>76</v>
      </c>
      <c r="D13">
        <v>10</v>
      </c>
      <c r="E13" s="6"/>
      <c r="F13" s="2"/>
      <c r="G13" s="3">
        <f>_p2[[#This Row],[cena jednostkowa netto]]*(1+_p2[[#This Row],[% stawki VAT]])</f>
        <v>0</v>
      </c>
      <c r="H13" s="3">
        <f>_p2[[#This Row],[cena jednostkowa netto]]*_p2[[#This Row],[ilosc]]</f>
        <v>0</v>
      </c>
      <c r="I13" s="3">
        <f>_p2[[#This Row],[cena jednostkowa brutto]]*_p2[[#This Row],[ilosc]]</f>
        <v>0</v>
      </c>
    </row>
    <row r="14" spans="1:9" x14ac:dyDescent="0.25">
      <c r="A14">
        <v>13</v>
      </c>
      <c r="B14" t="s">
        <v>68</v>
      </c>
      <c r="C14" s="8" t="s">
        <v>29</v>
      </c>
      <c r="D14">
        <v>10</v>
      </c>
      <c r="E14" s="6"/>
      <c r="F14" s="2"/>
      <c r="G14" s="3">
        <f>_p2[[#This Row],[cena jednostkowa netto]]*(1+_p2[[#This Row],[% stawki VAT]])</f>
        <v>0</v>
      </c>
      <c r="H14" s="3">
        <f>_p2[[#This Row],[cena jednostkowa netto]]*_p2[[#This Row],[ilosc]]</f>
        <v>0</v>
      </c>
      <c r="I14" s="3">
        <f>_p2[[#This Row],[cena jednostkowa brutto]]*_p2[[#This Row],[ilosc]]</f>
        <v>0</v>
      </c>
    </row>
    <row r="15" spans="1:9" x14ac:dyDescent="0.25">
      <c r="A15">
        <v>14</v>
      </c>
      <c r="B15" t="s">
        <v>68</v>
      </c>
      <c r="C15" s="8" t="s">
        <v>13</v>
      </c>
      <c r="D15">
        <v>10</v>
      </c>
      <c r="E15" s="6"/>
      <c r="F15" s="2"/>
      <c r="G15" s="3">
        <f>_p2[[#This Row],[cena jednostkowa netto]]*(1+_p2[[#This Row],[% stawki VAT]])</f>
        <v>0</v>
      </c>
      <c r="H15" s="3">
        <f>_p2[[#This Row],[cena jednostkowa netto]]*_p2[[#This Row],[ilosc]]</f>
        <v>0</v>
      </c>
      <c r="I15" s="3">
        <f>_p2[[#This Row],[cena jednostkowa brutto]]*_p2[[#This Row],[ilosc]]</f>
        <v>0</v>
      </c>
    </row>
    <row r="16" spans="1:9" x14ac:dyDescent="0.25">
      <c r="A16">
        <v>15</v>
      </c>
      <c r="B16" t="s">
        <v>68</v>
      </c>
      <c r="C16" s="8" t="s">
        <v>50</v>
      </c>
      <c r="D16">
        <v>10</v>
      </c>
      <c r="E16" s="6"/>
      <c r="F16" s="2"/>
      <c r="G16" s="3">
        <f>_p2[[#This Row],[cena jednostkowa netto]]*(1+_p2[[#This Row],[% stawki VAT]])</f>
        <v>0</v>
      </c>
      <c r="H16" s="3">
        <f>_p2[[#This Row],[cena jednostkowa netto]]*_p2[[#This Row],[ilosc]]</f>
        <v>0</v>
      </c>
      <c r="I16" s="3">
        <f>_p2[[#This Row],[cena jednostkowa brutto]]*_p2[[#This Row],[ilosc]]</f>
        <v>0</v>
      </c>
    </row>
    <row r="17" spans="1:9" x14ac:dyDescent="0.25">
      <c r="A17">
        <v>16</v>
      </c>
      <c r="B17" t="s">
        <v>68</v>
      </c>
      <c r="C17" s="8" t="s">
        <v>38</v>
      </c>
      <c r="D17">
        <v>10</v>
      </c>
      <c r="E17" s="6"/>
      <c r="F17" s="2"/>
      <c r="G17" s="3">
        <f>_p2[[#This Row],[cena jednostkowa netto]]*(1+_p2[[#This Row],[% stawki VAT]])</f>
        <v>0</v>
      </c>
      <c r="H17" s="3">
        <f>_p2[[#This Row],[cena jednostkowa netto]]*_p2[[#This Row],[ilosc]]</f>
        <v>0</v>
      </c>
      <c r="I17" s="3">
        <f>_p2[[#This Row],[cena jednostkowa brutto]]*_p2[[#This Row],[ilosc]]</f>
        <v>0</v>
      </c>
    </row>
    <row r="18" spans="1:9" x14ac:dyDescent="0.25">
      <c r="A18">
        <v>17</v>
      </c>
      <c r="B18" t="s">
        <v>68</v>
      </c>
      <c r="C18" s="8" t="s">
        <v>24</v>
      </c>
      <c r="D18">
        <v>10</v>
      </c>
      <c r="E18" s="6"/>
      <c r="F18" s="2"/>
      <c r="G18" s="3">
        <f>_p2[[#This Row],[cena jednostkowa netto]]*(1+_p2[[#This Row],[% stawki VAT]])</f>
        <v>0</v>
      </c>
      <c r="H18" s="3">
        <f>_p2[[#This Row],[cena jednostkowa netto]]*_p2[[#This Row],[ilosc]]</f>
        <v>0</v>
      </c>
      <c r="I18" s="3">
        <f>_p2[[#This Row],[cena jednostkowa brutto]]*_p2[[#This Row],[ilosc]]</f>
        <v>0</v>
      </c>
    </row>
    <row r="19" spans="1:9" x14ac:dyDescent="0.25">
      <c r="A19">
        <v>18</v>
      </c>
      <c r="B19" t="s">
        <v>68</v>
      </c>
      <c r="C19" s="8" t="s">
        <v>43</v>
      </c>
      <c r="D19">
        <v>10</v>
      </c>
      <c r="E19" s="6"/>
      <c r="F19" s="2"/>
      <c r="G19" s="3">
        <f>_p2[[#This Row],[cena jednostkowa netto]]*(1+_p2[[#This Row],[% stawki VAT]])</f>
        <v>0</v>
      </c>
      <c r="H19" s="3">
        <f>_p2[[#This Row],[cena jednostkowa netto]]*_p2[[#This Row],[ilosc]]</f>
        <v>0</v>
      </c>
      <c r="I19" s="3">
        <f>_p2[[#This Row],[cena jednostkowa brutto]]*_p2[[#This Row],[ilosc]]</f>
        <v>0</v>
      </c>
    </row>
    <row r="20" spans="1:9" x14ac:dyDescent="0.25">
      <c r="A20">
        <v>19</v>
      </c>
      <c r="B20" t="s">
        <v>68</v>
      </c>
      <c r="C20" s="8" t="s">
        <v>44</v>
      </c>
      <c r="D20">
        <v>10</v>
      </c>
      <c r="E20" s="6"/>
      <c r="F20" s="2"/>
      <c r="G20" s="3">
        <f>_p2[[#This Row],[cena jednostkowa netto]]*(1+_p2[[#This Row],[% stawki VAT]])</f>
        <v>0</v>
      </c>
      <c r="H20" s="3">
        <f>_p2[[#This Row],[cena jednostkowa netto]]*_p2[[#This Row],[ilosc]]</f>
        <v>0</v>
      </c>
      <c r="I20" s="3">
        <f>_p2[[#This Row],[cena jednostkowa brutto]]*_p2[[#This Row],[ilosc]]</f>
        <v>0</v>
      </c>
    </row>
    <row r="21" spans="1:9" x14ac:dyDescent="0.25">
      <c r="A21">
        <v>20</v>
      </c>
      <c r="B21" t="s">
        <v>68</v>
      </c>
      <c r="C21" s="8" t="s">
        <v>20</v>
      </c>
      <c r="D21">
        <v>10</v>
      </c>
      <c r="E21" s="6"/>
      <c r="F21" s="2"/>
      <c r="G21" s="3">
        <f>_p2[[#This Row],[cena jednostkowa netto]]*(1+_p2[[#This Row],[% stawki VAT]])</f>
        <v>0</v>
      </c>
      <c r="H21" s="3">
        <f>_p2[[#This Row],[cena jednostkowa netto]]*_p2[[#This Row],[ilosc]]</f>
        <v>0</v>
      </c>
      <c r="I21" s="3">
        <f>_p2[[#This Row],[cena jednostkowa brutto]]*_p2[[#This Row],[ilosc]]</f>
        <v>0</v>
      </c>
    </row>
    <row r="22" spans="1:9" x14ac:dyDescent="0.25">
      <c r="A22">
        <v>21</v>
      </c>
      <c r="B22" t="s">
        <v>68</v>
      </c>
      <c r="C22" s="8" t="s">
        <v>21</v>
      </c>
      <c r="D22">
        <v>10</v>
      </c>
      <c r="E22" s="6"/>
      <c r="F22" s="2"/>
      <c r="G22" s="3">
        <f>_p2[[#This Row],[cena jednostkowa netto]]*(1+_p2[[#This Row],[% stawki VAT]])</f>
        <v>0</v>
      </c>
      <c r="H22" s="3">
        <f>_p2[[#This Row],[cena jednostkowa netto]]*_p2[[#This Row],[ilosc]]</f>
        <v>0</v>
      </c>
      <c r="I22" s="3">
        <f>_p2[[#This Row],[cena jednostkowa brutto]]*_p2[[#This Row],[ilosc]]</f>
        <v>0</v>
      </c>
    </row>
    <row r="23" spans="1:9" x14ac:dyDescent="0.25">
      <c r="A23">
        <v>22</v>
      </c>
      <c r="B23" t="s">
        <v>68</v>
      </c>
      <c r="C23" s="8" t="s">
        <v>77</v>
      </c>
      <c r="D23">
        <v>10</v>
      </c>
      <c r="E23" s="6"/>
      <c r="F23" s="2"/>
      <c r="G23" s="3">
        <f>_p2[[#This Row],[cena jednostkowa netto]]*(1+_p2[[#This Row],[% stawki VAT]])</f>
        <v>0</v>
      </c>
      <c r="H23" s="3">
        <f>_p2[[#This Row],[cena jednostkowa netto]]*_p2[[#This Row],[ilosc]]</f>
        <v>0</v>
      </c>
      <c r="I23" s="3">
        <f>_p2[[#This Row],[cena jednostkowa brutto]]*_p2[[#This Row],[ilosc]]</f>
        <v>0</v>
      </c>
    </row>
    <row r="24" spans="1:9" x14ac:dyDescent="0.25">
      <c r="A24">
        <v>23</v>
      </c>
      <c r="B24" t="s">
        <v>68</v>
      </c>
      <c r="C24" s="8" t="s">
        <v>78</v>
      </c>
      <c r="D24">
        <v>10</v>
      </c>
      <c r="E24" s="6"/>
      <c r="F24" s="2"/>
      <c r="G24" s="3">
        <f>_p2[[#This Row],[cena jednostkowa netto]]*(1+_p2[[#This Row],[% stawki VAT]])</f>
        <v>0</v>
      </c>
      <c r="H24" s="3">
        <f>_p2[[#This Row],[cena jednostkowa netto]]*_p2[[#This Row],[ilosc]]</f>
        <v>0</v>
      </c>
      <c r="I24" s="3">
        <f>_p2[[#This Row],[cena jednostkowa brutto]]*_p2[[#This Row],[ilosc]]</f>
        <v>0</v>
      </c>
    </row>
    <row r="25" spans="1:9" x14ac:dyDescent="0.25">
      <c r="A25">
        <v>24</v>
      </c>
      <c r="B25" t="s">
        <v>68</v>
      </c>
      <c r="C25" s="8" t="s">
        <v>79</v>
      </c>
      <c r="D25">
        <v>10</v>
      </c>
      <c r="E25" s="6"/>
      <c r="F25" s="2"/>
      <c r="G25" s="3">
        <f>_p2[[#This Row],[cena jednostkowa netto]]*(1+_p2[[#This Row],[% stawki VAT]])</f>
        <v>0</v>
      </c>
      <c r="H25" s="3">
        <f>_p2[[#This Row],[cena jednostkowa netto]]*_p2[[#This Row],[ilosc]]</f>
        <v>0</v>
      </c>
      <c r="I25" s="3">
        <f>_p2[[#This Row],[cena jednostkowa brutto]]*_p2[[#This Row],[ilosc]]</f>
        <v>0</v>
      </c>
    </row>
    <row r="26" spans="1:9" x14ac:dyDescent="0.25">
      <c r="A26">
        <v>25</v>
      </c>
      <c r="B26" t="s">
        <v>68</v>
      </c>
      <c r="C26" s="8" t="s">
        <v>30</v>
      </c>
      <c r="D26">
        <v>10</v>
      </c>
      <c r="E26" s="6"/>
      <c r="F26" s="2"/>
      <c r="G26" s="3">
        <f>_p2[[#This Row],[cena jednostkowa netto]]*(1+_p2[[#This Row],[% stawki VAT]])</f>
        <v>0</v>
      </c>
      <c r="H26" s="3">
        <f>_p2[[#This Row],[cena jednostkowa netto]]*_p2[[#This Row],[ilosc]]</f>
        <v>0</v>
      </c>
      <c r="I26" s="3">
        <f>_p2[[#This Row],[cena jednostkowa brutto]]*_p2[[#This Row],[ilosc]]</f>
        <v>0</v>
      </c>
    </row>
    <row r="27" spans="1:9" ht="30" x14ac:dyDescent="0.25">
      <c r="A27">
        <v>26</v>
      </c>
      <c r="B27" t="s">
        <v>68</v>
      </c>
      <c r="C27" s="8" t="s">
        <v>80</v>
      </c>
      <c r="D27">
        <v>10</v>
      </c>
      <c r="E27" s="6"/>
      <c r="F27" s="2"/>
      <c r="G27" s="3">
        <f>_p2[[#This Row],[cena jednostkowa netto]]*(1+_p2[[#This Row],[% stawki VAT]])</f>
        <v>0</v>
      </c>
      <c r="H27" s="3">
        <f>_p2[[#This Row],[cena jednostkowa netto]]*_p2[[#This Row],[ilosc]]</f>
        <v>0</v>
      </c>
      <c r="I27" s="3">
        <f>_p2[[#This Row],[cena jednostkowa brutto]]*_p2[[#This Row],[ilosc]]</f>
        <v>0</v>
      </c>
    </row>
    <row r="28" spans="1:9" x14ac:dyDescent="0.25">
      <c r="A28">
        <v>27</v>
      </c>
      <c r="B28" t="s">
        <v>68</v>
      </c>
      <c r="C28" s="8" t="s">
        <v>46</v>
      </c>
      <c r="D28">
        <v>10</v>
      </c>
      <c r="E28" s="6"/>
      <c r="F28" s="2"/>
      <c r="G28" s="3">
        <f>_p2[[#This Row],[cena jednostkowa netto]]*(1+_p2[[#This Row],[% stawki VAT]])</f>
        <v>0</v>
      </c>
      <c r="H28" s="3">
        <f>_p2[[#This Row],[cena jednostkowa netto]]*_p2[[#This Row],[ilosc]]</f>
        <v>0</v>
      </c>
      <c r="I28" s="3">
        <f>_p2[[#This Row],[cena jednostkowa brutto]]*_p2[[#This Row],[ilosc]]</f>
        <v>0</v>
      </c>
    </row>
    <row r="29" spans="1:9" x14ac:dyDescent="0.25">
      <c r="A29">
        <v>28</v>
      </c>
      <c r="B29" t="s">
        <v>68</v>
      </c>
      <c r="C29" s="8" t="s">
        <v>8</v>
      </c>
      <c r="D29">
        <v>10</v>
      </c>
      <c r="E29" s="6"/>
      <c r="F29" s="2"/>
      <c r="G29" s="3">
        <f>_p2[[#This Row],[cena jednostkowa netto]]*(1+_p2[[#This Row],[% stawki VAT]])</f>
        <v>0</v>
      </c>
      <c r="H29" s="3">
        <f>_p2[[#This Row],[cena jednostkowa netto]]*_p2[[#This Row],[ilosc]]</f>
        <v>0</v>
      </c>
      <c r="I29" s="3">
        <f>_p2[[#This Row],[cena jednostkowa brutto]]*_p2[[#This Row],[ilosc]]</f>
        <v>0</v>
      </c>
    </row>
    <row r="30" spans="1:9" x14ac:dyDescent="0.25">
      <c r="A30">
        <v>29</v>
      </c>
      <c r="B30" t="s">
        <v>68</v>
      </c>
      <c r="C30" s="8" t="s">
        <v>81</v>
      </c>
      <c r="D30">
        <v>10</v>
      </c>
      <c r="E30" s="6"/>
      <c r="F30" s="2"/>
      <c r="G30" s="3">
        <f>_p2[[#This Row],[cena jednostkowa netto]]*(1+_p2[[#This Row],[% stawki VAT]])</f>
        <v>0</v>
      </c>
      <c r="H30" s="3">
        <f>_p2[[#This Row],[cena jednostkowa netto]]*_p2[[#This Row],[ilosc]]</f>
        <v>0</v>
      </c>
      <c r="I30" s="3">
        <f>_p2[[#This Row],[cena jednostkowa brutto]]*_p2[[#This Row],[ilosc]]</f>
        <v>0</v>
      </c>
    </row>
    <row r="31" spans="1:9" x14ac:dyDescent="0.25">
      <c r="A31">
        <v>30</v>
      </c>
      <c r="B31" t="s">
        <v>68</v>
      </c>
      <c r="C31" s="8" t="s">
        <v>53</v>
      </c>
      <c r="D31">
        <v>10</v>
      </c>
      <c r="E31" s="6"/>
      <c r="F31" s="2"/>
      <c r="G31" s="3">
        <f>_p2[[#This Row],[cena jednostkowa netto]]*(1+_p2[[#This Row],[% stawki VAT]])</f>
        <v>0</v>
      </c>
      <c r="H31" s="3">
        <f>_p2[[#This Row],[cena jednostkowa netto]]*_p2[[#This Row],[ilosc]]</f>
        <v>0</v>
      </c>
      <c r="I31" s="3">
        <f>_p2[[#This Row],[cena jednostkowa brutto]]*_p2[[#This Row],[ilosc]]</f>
        <v>0</v>
      </c>
    </row>
    <row r="32" spans="1:9" x14ac:dyDescent="0.25">
      <c r="A32">
        <v>31</v>
      </c>
      <c r="B32" t="s">
        <v>68</v>
      </c>
      <c r="C32" s="8" t="s">
        <v>82</v>
      </c>
      <c r="D32">
        <v>10</v>
      </c>
      <c r="E32" s="6"/>
      <c r="F32" s="2"/>
      <c r="G32" s="3">
        <f>_p2[[#This Row],[cena jednostkowa netto]]*(1+_p2[[#This Row],[% stawki VAT]])</f>
        <v>0</v>
      </c>
      <c r="H32" s="3">
        <f>_p2[[#This Row],[cena jednostkowa netto]]*_p2[[#This Row],[ilosc]]</f>
        <v>0</v>
      </c>
      <c r="I32" s="3">
        <f>_p2[[#This Row],[cena jednostkowa brutto]]*_p2[[#This Row],[ilosc]]</f>
        <v>0</v>
      </c>
    </row>
    <row r="33" spans="1:9" x14ac:dyDescent="0.25">
      <c r="A33">
        <v>32</v>
      </c>
      <c r="B33" t="s">
        <v>68</v>
      </c>
      <c r="C33" s="8" t="s">
        <v>83</v>
      </c>
      <c r="D33">
        <v>10</v>
      </c>
      <c r="E33" s="6"/>
      <c r="F33" s="2"/>
      <c r="G33" s="3">
        <f>_p2[[#This Row],[cena jednostkowa netto]]*(1+_p2[[#This Row],[% stawki VAT]])</f>
        <v>0</v>
      </c>
      <c r="H33" s="3">
        <f>_p2[[#This Row],[cena jednostkowa netto]]*_p2[[#This Row],[ilosc]]</f>
        <v>0</v>
      </c>
      <c r="I33" s="3">
        <f>_p2[[#This Row],[cena jednostkowa brutto]]*_p2[[#This Row],[ilosc]]</f>
        <v>0</v>
      </c>
    </row>
    <row r="34" spans="1:9" x14ac:dyDescent="0.25">
      <c r="A34">
        <v>33</v>
      </c>
      <c r="B34" t="s">
        <v>68</v>
      </c>
      <c r="C34" s="8" t="s">
        <v>6</v>
      </c>
      <c r="D34">
        <v>10</v>
      </c>
      <c r="E34" s="6"/>
      <c r="F34" s="2"/>
      <c r="G34" s="3">
        <f>_p2[[#This Row],[cena jednostkowa netto]]*(1+_p2[[#This Row],[% stawki VAT]])</f>
        <v>0</v>
      </c>
      <c r="H34" s="3">
        <f>_p2[[#This Row],[cena jednostkowa netto]]*_p2[[#This Row],[ilosc]]</f>
        <v>0</v>
      </c>
      <c r="I34" s="3">
        <f>_p2[[#This Row],[cena jednostkowa brutto]]*_p2[[#This Row],[ilosc]]</f>
        <v>0</v>
      </c>
    </row>
    <row r="35" spans="1:9" x14ac:dyDescent="0.25">
      <c r="A35">
        <v>34</v>
      </c>
      <c r="B35" t="s">
        <v>68</v>
      </c>
      <c r="C35" s="8" t="s">
        <v>26</v>
      </c>
      <c r="D35">
        <v>10</v>
      </c>
      <c r="E35" s="6"/>
      <c r="F35" s="2"/>
      <c r="G35" s="3">
        <f>_p2[[#This Row],[cena jednostkowa netto]]*(1+_p2[[#This Row],[% stawki VAT]])</f>
        <v>0</v>
      </c>
      <c r="H35" s="3">
        <f>_p2[[#This Row],[cena jednostkowa netto]]*_p2[[#This Row],[ilosc]]</f>
        <v>0</v>
      </c>
      <c r="I35" s="3">
        <f>_p2[[#This Row],[cena jednostkowa brutto]]*_p2[[#This Row],[ilosc]]</f>
        <v>0</v>
      </c>
    </row>
    <row r="36" spans="1:9" x14ac:dyDescent="0.25">
      <c r="A36">
        <v>35</v>
      </c>
      <c r="B36" t="s">
        <v>68</v>
      </c>
      <c r="C36" s="8" t="s">
        <v>27</v>
      </c>
      <c r="D36">
        <v>10</v>
      </c>
      <c r="E36" s="6"/>
      <c r="F36" s="2"/>
      <c r="G36" s="3">
        <f>_p2[[#This Row],[cena jednostkowa netto]]*(1+_p2[[#This Row],[% stawki VAT]])</f>
        <v>0</v>
      </c>
      <c r="H36" s="3">
        <f>_p2[[#This Row],[cena jednostkowa netto]]*_p2[[#This Row],[ilosc]]</f>
        <v>0</v>
      </c>
      <c r="I36" s="3">
        <f>_p2[[#This Row],[cena jednostkowa brutto]]*_p2[[#This Row],[ilosc]]</f>
        <v>0</v>
      </c>
    </row>
    <row r="37" spans="1:9" x14ac:dyDescent="0.25">
      <c r="A37">
        <v>36</v>
      </c>
      <c r="B37" t="s">
        <v>68</v>
      </c>
      <c r="C37" s="8" t="s">
        <v>37</v>
      </c>
      <c r="D37">
        <v>10</v>
      </c>
      <c r="E37" s="6"/>
      <c r="F37" s="2"/>
      <c r="G37" s="3">
        <f>_p2[[#This Row],[cena jednostkowa netto]]*(1+_p2[[#This Row],[% stawki VAT]])</f>
        <v>0</v>
      </c>
      <c r="H37" s="3">
        <f>_p2[[#This Row],[cena jednostkowa netto]]*_p2[[#This Row],[ilosc]]</f>
        <v>0</v>
      </c>
      <c r="I37" s="3">
        <f>_p2[[#This Row],[cena jednostkowa brutto]]*_p2[[#This Row],[ilosc]]</f>
        <v>0</v>
      </c>
    </row>
    <row r="38" spans="1:9" x14ac:dyDescent="0.25">
      <c r="A38">
        <v>37</v>
      </c>
      <c r="B38" t="s">
        <v>68</v>
      </c>
      <c r="C38" s="8" t="s">
        <v>35</v>
      </c>
      <c r="D38">
        <v>10</v>
      </c>
      <c r="E38" s="6"/>
      <c r="F38" s="2"/>
      <c r="G38" s="3">
        <f>_p2[[#This Row],[cena jednostkowa netto]]*(1+_p2[[#This Row],[% stawki VAT]])</f>
        <v>0</v>
      </c>
      <c r="H38" s="3">
        <f>_p2[[#This Row],[cena jednostkowa netto]]*_p2[[#This Row],[ilosc]]</f>
        <v>0</v>
      </c>
      <c r="I38" s="3">
        <f>_p2[[#This Row],[cena jednostkowa brutto]]*_p2[[#This Row],[ilosc]]</f>
        <v>0</v>
      </c>
    </row>
    <row r="39" spans="1:9" x14ac:dyDescent="0.25">
      <c r="A39">
        <v>38</v>
      </c>
      <c r="B39" t="s">
        <v>68</v>
      </c>
      <c r="C39" s="8" t="s">
        <v>33</v>
      </c>
      <c r="D39">
        <v>10</v>
      </c>
      <c r="E39" s="6"/>
      <c r="F39" s="2"/>
      <c r="G39" s="3">
        <f>_p2[[#This Row],[cena jednostkowa netto]]*(1+_p2[[#This Row],[% stawki VAT]])</f>
        <v>0</v>
      </c>
      <c r="H39" s="3">
        <f>_p2[[#This Row],[cena jednostkowa netto]]*_p2[[#This Row],[ilosc]]</f>
        <v>0</v>
      </c>
      <c r="I39" s="3">
        <f>_p2[[#This Row],[cena jednostkowa brutto]]*_p2[[#This Row],[ilosc]]</f>
        <v>0</v>
      </c>
    </row>
    <row r="40" spans="1:9" x14ac:dyDescent="0.25">
      <c r="A40">
        <v>39</v>
      </c>
      <c r="B40" t="s">
        <v>68</v>
      </c>
      <c r="C40" s="8" t="s">
        <v>34</v>
      </c>
      <c r="D40">
        <v>10</v>
      </c>
      <c r="E40" s="6"/>
      <c r="F40" s="2"/>
      <c r="G40" s="3">
        <f>_p2[[#This Row],[cena jednostkowa netto]]*(1+_p2[[#This Row],[% stawki VAT]])</f>
        <v>0</v>
      </c>
      <c r="H40" s="3">
        <f>_p2[[#This Row],[cena jednostkowa netto]]*_p2[[#This Row],[ilosc]]</f>
        <v>0</v>
      </c>
      <c r="I40" s="3">
        <f>_p2[[#This Row],[cena jednostkowa brutto]]*_p2[[#This Row],[ilosc]]</f>
        <v>0</v>
      </c>
    </row>
    <row r="41" spans="1:9" x14ac:dyDescent="0.25">
      <c r="A41">
        <v>40</v>
      </c>
      <c r="B41" t="s">
        <v>68</v>
      </c>
      <c r="C41" s="8" t="s">
        <v>84</v>
      </c>
      <c r="D41">
        <v>10</v>
      </c>
      <c r="E41" s="6"/>
      <c r="F41" s="2"/>
      <c r="G41" s="3">
        <f>_p2[[#This Row],[cena jednostkowa netto]]*(1+_p2[[#This Row],[% stawki VAT]])</f>
        <v>0</v>
      </c>
      <c r="H41" s="3">
        <f>_p2[[#This Row],[cena jednostkowa netto]]*_p2[[#This Row],[ilosc]]</f>
        <v>0</v>
      </c>
      <c r="I41" s="3">
        <f>_p2[[#This Row],[cena jednostkowa brutto]]*_p2[[#This Row],[ilosc]]</f>
        <v>0</v>
      </c>
    </row>
    <row r="42" spans="1:9" x14ac:dyDescent="0.25">
      <c r="A42">
        <v>41</v>
      </c>
      <c r="B42" t="s">
        <v>68</v>
      </c>
      <c r="C42" s="8" t="s">
        <v>4</v>
      </c>
      <c r="D42">
        <v>10</v>
      </c>
      <c r="E42" s="6"/>
      <c r="F42" s="2"/>
      <c r="G42" s="3">
        <f>_p2[[#This Row],[cena jednostkowa netto]]*(1+_p2[[#This Row],[% stawki VAT]])</f>
        <v>0</v>
      </c>
      <c r="H42" s="3">
        <f>_p2[[#This Row],[cena jednostkowa netto]]*_p2[[#This Row],[ilosc]]</f>
        <v>0</v>
      </c>
      <c r="I42" s="3">
        <f>_p2[[#This Row],[cena jednostkowa brutto]]*_p2[[#This Row],[ilosc]]</f>
        <v>0</v>
      </c>
    </row>
    <row r="43" spans="1:9" x14ac:dyDescent="0.25">
      <c r="A43">
        <v>42</v>
      </c>
      <c r="B43" t="s">
        <v>68</v>
      </c>
      <c r="C43" s="8" t="s">
        <v>63</v>
      </c>
      <c r="D43">
        <v>10</v>
      </c>
      <c r="E43" s="6"/>
      <c r="F43" s="2"/>
      <c r="G43" s="3">
        <f>_p2[[#This Row],[cena jednostkowa netto]]*(1+_p2[[#This Row],[% stawki VAT]])</f>
        <v>0</v>
      </c>
      <c r="H43" s="3">
        <f>_p2[[#This Row],[cena jednostkowa netto]]*_p2[[#This Row],[ilosc]]</f>
        <v>0</v>
      </c>
      <c r="I43" s="3">
        <f>_p2[[#This Row],[cena jednostkowa brutto]]*_p2[[#This Row],[ilosc]]</f>
        <v>0</v>
      </c>
    </row>
    <row r="44" spans="1:9" x14ac:dyDescent="0.25">
      <c r="A44">
        <v>43</v>
      </c>
      <c r="B44" t="s">
        <v>68</v>
      </c>
      <c r="C44" s="8" t="s">
        <v>60</v>
      </c>
      <c r="D44">
        <v>10</v>
      </c>
      <c r="E44" s="6"/>
      <c r="F44" s="2"/>
      <c r="G44" s="3">
        <f>_p2[[#This Row],[cena jednostkowa netto]]*(1+_p2[[#This Row],[% stawki VAT]])</f>
        <v>0</v>
      </c>
      <c r="H44" s="3">
        <f>_p2[[#This Row],[cena jednostkowa netto]]*_p2[[#This Row],[ilosc]]</f>
        <v>0</v>
      </c>
      <c r="I44" s="3">
        <f>_p2[[#This Row],[cena jednostkowa brutto]]*_p2[[#This Row],[ilosc]]</f>
        <v>0</v>
      </c>
    </row>
    <row r="45" spans="1:9" x14ac:dyDescent="0.25">
      <c r="A45">
        <v>44</v>
      </c>
      <c r="B45" t="s">
        <v>68</v>
      </c>
      <c r="C45" s="8" t="s">
        <v>56</v>
      </c>
      <c r="D45">
        <v>10</v>
      </c>
      <c r="E45" s="6"/>
      <c r="F45" s="2"/>
      <c r="G45" s="3">
        <f>_p2[[#This Row],[cena jednostkowa netto]]*(1+_p2[[#This Row],[% stawki VAT]])</f>
        <v>0</v>
      </c>
      <c r="H45" s="3">
        <f>_p2[[#This Row],[cena jednostkowa netto]]*_p2[[#This Row],[ilosc]]</f>
        <v>0</v>
      </c>
      <c r="I45" s="3">
        <f>_p2[[#This Row],[cena jednostkowa brutto]]*_p2[[#This Row],[ilosc]]</f>
        <v>0</v>
      </c>
    </row>
    <row r="46" spans="1:9" x14ac:dyDescent="0.25">
      <c r="A46">
        <v>45</v>
      </c>
      <c r="B46" t="s">
        <v>68</v>
      </c>
      <c r="C46" s="8" t="s">
        <v>85</v>
      </c>
      <c r="D46">
        <v>14</v>
      </c>
      <c r="E46" s="6"/>
      <c r="F46" s="2"/>
      <c r="G46" s="3">
        <f>_p2[[#This Row],[cena jednostkowa netto]]*(1+_p2[[#This Row],[% stawki VAT]])</f>
        <v>0</v>
      </c>
      <c r="H46" s="3">
        <f>_p2[[#This Row],[cena jednostkowa netto]]*_p2[[#This Row],[ilosc]]</f>
        <v>0</v>
      </c>
      <c r="I46" s="3">
        <f>_p2[[#This Row],[cena jednostkowa brutto]]*_p2[[#This Row],[ilosc]]</f>
        <v>0</v>
      </c>
    </row>
    <row r="47" spans="1:9" x14ac:dyDescent="0.25">
      <c r="A47">
        <v>46</v>
      </c>
      <c r="B47" t="s">
        <v>68</v>
      </c>
      <c r="C47" s="8" t="s">
        <v>86</v>
      </c>
      <c r="D47">
        <v>14</v>
      </c>
      <c r="E47" s="6"/>
      <c r="F47" s="2"/>
      <c r="G47" s="3">
        <f>_p2[[#This Row],[cena jednostkowa netto]]*(1+_p2[[#This Row],[% stawki VAT]])</f>
        <v>0</v>
      </c>
      <c r="H47" s="3">
        <f>_p2[[#This Row],[cena jednostkowa netto]]*_p2[[#This Row],[ilosc]]</f>
        <v>0</v>
      </c>
      <c r="I47" s="3">
        <f>_p2[[#This Row],[cena jednostkowa brutto]]*_p2[[#This Row],[ilosc]]</f>
        <v>0</v>
      </c>
    </row>
    <row r="48" spans="1:9" x14ac:dyDescent="0.25">
      <c r="A48">
        <v>47</v>
      </c>
      <c r="B48" t="s">
        <v>68</v>
      </c>
      <c r="C48" s="8" t="s">
        <v>87</v>
      </c>
      <c r="D48">
        <v>13</v>
      </c>
      <c r="E48" s="6"/>
      <c r="F48" s="2"/>
      <c r="G48" s="3">
        <f>_p2[[#This Row],[cena jednostkowa netto]]*(1+_p2[[#This Row],[% stawki VAT]])</f>
        <v>0</v>
      </c>
      <c r="H48" s="3">
        <f>_p2[[#This Row],[cena jednostkowa netto]]*_p2[[#This Row],[ilosc]]</f>
        <v>0</v>
      </c>
      <c r="I48" s="3">
        <f>_p2[[#This Row],[cena jednostkowa brutto]]*_p2[[#This Row],[ilosc]]</f>
        <v>0</v>
      </c>
    </row>
    <row r="49" spans="1:9" x14ac:dyDescent="0.25">
      <c r="A49">
        <v>48</v>
      </c>
      <c r="B49" t="s">
        <v>68</v>
      </c>
      <c r="C49" s="8" t="s">
        <v>72</v>
      </c>
      <c r="D49">
        <v>13</v>
      </c>
      <c r="E49" s="6"/>
      <c r="F49" s="2"/>
      <c r="G49" s="3">
        <f>_p2[[#This Row],[cena jednostkowa netto]]*(1+_p2[[#This Row],[% stawki VAT]])</f>
        <v>0</v>
      </c>
      <c r="H49" s="3">
        <f>_p2[[#This Row],[cena jednostkowa netto]]*_p2[[#This Row],[ilosc]]</f>
        <v>0</v>
      </c>
      <c r="I49" s="3">
        <f>_p2[[#This Row],[cena jednostkowa brutto]]*_p2[[#This Row],[ilosc]]</f>
        <v>0</v>
      </c>
    </row>
    <row r="50" spans="1:9" x14ac:dyDescent="0.25">
      <c r="A50">
        <v>49</v>
      </c>
      <c r="B50" t="s">
        <v>68</v>
      </c>
      <c r="C50" s="8" t="s">
        <v>88</v>
      </c>
      <c r="D50">
        <v>13</v>
      </c>
      <c r="E50" s="6"/>
      <c r="F50" s="2"/>
      <c r="G50" s="3">
        <f>_p2[[#This Row],[cena jednostkowa netto]]*(1+_p2[[#This Row],[% stawki VAT]])</f>
        <v>0</v>
      </c>
      <c r="H50" s="3">
        <f>_p2[[#This Row],[cena jednostkowa netto]]*_p2[[#This Row],[ilosc]]</f>
        <v>0</v>
      </c>
      <c r="I50" s="3">
        <f>_p2[[#This Row],[cena jednostkowa brutto]]*_p2[[#This Row],[ilosc]]</f>
        <v>0</v>
      </c>
    </row>
    <row r="51" spans="1:9" x14ac:dyDescent="0.25">
      <c r="A51">
        <v>50</v>
      </c>
      <c r="B51" t="s">
        <v>68</v>
      </c>
      <c r="C51" s="8" t="s">
        <v>89</v>
      </c>
      <c r="D51">
        <v>13</v>
      </c>
      <c r="E51" s="6"/>
      <c r="F51" s="2"/>
      <c r="G51" s="3">
        <f>_p2[[#This Row],[cena jednostkowa netto]]*(1+_p2[[#This Row],[% stawki VAT]])</f>
        <v>0</v>
      </c>
      <c r="H51" s="3">
        <f>_p2[[#This Row],[cena jednostkowa netto]]*_p2[[#This Row],[ilosc]]</f>
        <v>0</v>
      </c>
      <c r="I51" s="3">
        <f>_p2[[#This Row],[cena jednostkowa brutto]]*_p2[[#This Row],[ilosc]]</f>
        <v>0</v>
      </c>
    </row>
    <row r="52" spans="1:9" ht="30" x14ac:dyDescent="0.25">
      <c r="A52">
        <v>51</v>
      </c>
      <c r="B52" t="s">
        <v>68</v>
      </c>
      <c r="C52" s="8" t="s">
        <v>90</v>
      </c>
      <c r="D52">
        <v>13</v>
      </c>
      <c r="E52" s="6"/>
      <c r="F52" s="2"/>
      <c r="G52" s="3">
        <f>_p2[[#This Row],[cena jednostkowa netto]]*(1+_p2[[#This Row],[% stawki VAT]])</f>
        <v>0</v>
      </c>
      <c r="H52" s="3">
        <f>_p2[[#This Row],[cena jednostkowa netto]]*_p2[[#This Row],[ilosc]]</f>
        <v>0</v>
      </c>
      <c r="I52" s="3">
        <f>_p2[[#This Row],[cena jednostkowa brutto]]*_p2[[#This Row],[ilosc]]</f>
        <v>0</v>
      </c>
    </row>
    <row r="53" spans="1:9" x14ac:dyDescent="0.25">
      <c r="A53">
        <v>52</v>
      </c>
      <c r="B53" t="s">
        <v>68</v>
      </c>
      <c r="C53" s="8" t="s">
        <v>91</v>
      </c>
      <c r="D53">
        <v>13</v>
      </c>
      <c r="E53" s="6"/>
      <c r="F53" s="2"/>
      <c r="G53" s="3">
        <f>_p2[[#This Row],[cena jednostkowa netto]]*(1+_p2[[#This Row],[% stawki VAT]])</f>
        <v>0</v>
      </c>
      <c r="H53" s="3">
        <f>_p2[[#This Row],[cena jednostkowa netto]]*_p2[[#This Row],[ilosc]]</f>
        <v>0</v>
      </c>
      <c r="I53" s="3">
        <f>_p2[[#This Row],[cena jednostkowa brutto]]*_p2[[#This Row],[ilosc]]</f>
        <v>0</v>
      </c>
    </row>
    <row r="54" spans="1:9" x14ac:dyDescent="0.25">
      <c r="A54">
        <v>53</v>
      </c>
      <c r="B54" t="s">
        <v>68</v>
      </c>
      <c r="C54" s="8" t="s">
        <v>92</v>
      </c>
      <c r="D54">
        <v>13</v>
      </c>
      <c r="E54" s="6"/>
      <c r="F54" s="2"/>
      <c r="G54" s="3">
        <f>_p2[[#This Row],[cena jednostkowa netto]]*(1+_p2[[#This Row],[% stawki VAT]])</f>
        <v>0</v>
      </c>
      <c r="H54" s="3">
        <f>_p2[[#This Row],[cena jednostkowa netto]]*_p2[[#This Row],[ilosc]]</f>
        <v>0</v>
      </c>
      <c r="I54" s="3">
        <f>_p2[[#This Row],[cena jednostkowa brutto]]*_p2[[#This Row],[ilosc]]</f>
        <v>0</v>
      </c>
    </row>
    <row r="55" spans="1:9" x14ac:dyDescent="0.25">
      <c r="A55">
        <v>54</v>
      </c>
      <c r="B55" t="s">
        <v>68</v>
      </c>
      <c r="C55" s="8" t="s">
        <v>93</v>
      </c>
      <c r="D55">
        <v>13</v>
      </c>
      <c r="E55" s="6"/>
      <c r="F55" s="2"/>
      <c r="G55" s="3">
        <f>_p2[[#This Row],[cena jednostkowa netto]]*(1+_p2[[#This Row],[% stawki VAT]])</f>
        <v>0</v>
      </c>
      <c r="H55" s="3">
        <f>_p2[[#This Row],[cena jednostkowa netto]]*_p2[[#This Row],[ilosc]]</f>
        <v>0</v>
      </c>
      <c r="I55" s="3">
        <f>_p2[[#This Row],[cena jednostkowa brutto]]*_p2[[#This Row],[ilosc]]</f>
        <v>0</v>
      </c>
    </row>
    <row r="56" spans="1:9" x14ac:dyDescent="0.25">
      <c r="A56">
        <v>55</v>
      </c>
      <c r="B56" t="s">
        <v>68</v>
      </c>
      <c r="C56" s="8" t="s">
        <v>50</v>
      </c>
      <c r="D56">
        <v>13</v>
      </c>
      <c r="E56" s="6"/>
      <c r="F56" s="2"/>
      <c r="G56" s="3">
        <f>_p2[[#This Row],[cena jednostkowa netto]]*(1+_p2[[#This Row],[% stawki VAT]])</f>
        <v>0</v>
      </c>
      <c r="H56" s="3">
        <f>_p2[[#This Row],[cena jednostkowa netto]]*_p2[[#This Row],[ilosc]]</f>
        <v>0</v>
      </c>
      <c r="I56" s="3">
        <f>_p2[[#This Row],[cena jednostkowa brutto]]*_p2[[#This Row],[ilosc]]</f>
        <v>0</v>
      </c>
    </row>
    <row r="57" spans="1:9" x14ac:dyDescent="0.25">
      <c r="A57">
        <v>56</v>
      </c>
      <c r="B57" t="s">
        <v>68</v>
      </c>
      <c r="C57" s="8" t="s">
        <v>38</v>
      </c>
      <c r="D57">
        <v>13</v>
      </c>
      <c r="E57" s="6"/>
      <c r="F57" s="2"/>
      <c r="G57" s="3">
        <f>_p2[[#This Row],[cena jednostkowa netto]]*(1+_p2[[#This Row],[% stawki VAT]])</f>
        <v>0</v>
      </c>
      <c r="H57" s="3">
        <f>_p2[[#This Row],[cena jednostkowa netto]]*_p2[[#This Row],[ilosc]]</f>
        <v>0</v>
      </c>
      <c r="I57" s="3">
        <f>_p2[[#This Row],[cena jednostkowa brutto]]*_p2[[#This Row],[ilosc]]</f>
        <v>0</v>
      </c>
    </row>
    <row r="58" spans="1:9" x14ac:dyDescent="0.25">
      <c r="A58">
        <v>57</v>
      </c>
      <c r="B58" t="s">
        <v>68</v>
      </c>
      <c r="C58" s="8" t="s">
        <v>24</v>
      </c>
      <c r="D58">
        <v>13</v>
      </c>
      <c r="E58" s="6"/>
      <c r="F58" s="2"/>
      <c r="G58" s="3">
        <f>_p2[[#This Row],[cena jednostkowa netto]]*(1+_p2[[#This Row],[% stawki VAT]])</f>
        <v>0</v>
      </c>
      <c r="H58" s="3">
        <f>_p2[[#This Row],[cena jednostkowa netto]]*_p2[[#This Row],[ilosc]]</f>
        <v>0</v>
      </c>
      <c r="I58" s="3">
        <f>_p2[[#This Row],[cena jednostkowa brutto]]*_p2[[#This Row],[ilosc]]</f>
        <v>0</v>
      </c>
    </row>
    <row r="59" spans="1:9" x14ac:dyDescent="0.25">
      <c r="A59">
        <v>58</v>
      </c>
      <c r="B59" t="s">
        <v>68</v>
      </c>
      <c r="C59" s="8" t="s">
        <v>43</v>
      </c>
      <c r="D59">
        <v>13</v>
      </c>
      <c r="E59" s="6"/>
      <c r="F59" s="2"/>
      <c r="G59" s="3">
        <f>_p2[[#This Row],[cena jednostkowa netto]]*(1+_p2[[#This Row],[% stawki VAT]])</f>
        <v>0</v>
      </c>
      <c r="H59" s="3">
        <f>_p2[[#This Row],[cena jednostkowa netto]]*_p2[[#This Row],[ilosc]]</f>
        <v>0</v>
      </c>
      <c r="I59" s="3">
        <f>_p2[[#This Row],[cena jednostkowa brutto]]*_p2[[#This Row],[ilosc]]</f>
        <v>0</v>
      </c>
    </row>
    <row r="60" spans="1:9" x14ac:dyDescent="0.25">
      <c r="A60">
        <v>59</v>
      </c>
      <c r="B60" t="s">
        <v>68</v>
      </c>
      <c r="C60" s="8" t="s">
        <v>44</v>
      </c>
      <c r="D60">
        <v>13</v>
      </c>
      <c r="E60" s="6"/>
      <c r="F60" s="2"/>
      <c r="G60" s="3">
        <f>_p2[[#This Row],[cena jednostkowa netto]]*(1+_p2[[#This Row],[% stawki VAT]])</f>
        <v>0</v>
      </c>
      <c r="H60" s="3">
        <f>_p2[[#This Row],[cena jednostkowa netto]]*_p2[[#This Row],[ilosc]]</f>
        <v>0</v>
      </c>
      <c r="I60" s="3">
        <f>_p2[[#This Row],[cena jednostkowa brutto]]*_p2[[#This Row],[ilosc]]</f>
        <v>0</v>
      </c>
    </row>
    <row r="61" spans="1:9" x14ac:dyDescent="0.25">
      <c r="A61">
        <v>60</v>
      </c>
      <c r="B61" t="s">
        <v>68</v>
      </c>
      <c r="C61" s="8" t="s">
        <v>20</v>
      </c>
      <c r="D61">
        <v>13</v>
      </c>
      <c r="E61" s="6"/>
      <c r="F61" s="2"/>
      <c r="G61" s="3">
        <f>_p2[[#This Row],[cena jednostkowa netto]]*(1+_p2[[#This Row],[% stawki VAT]])</f>
        <v>0</v>
      </c>
      <c r="H61" s="3">
        <f>_p2[[#This Row],[cena jednostkowa netto]]*_p2[[#This Row],[ilosc]]</f>
        <v>0</v>
      </c>
      <c r="I61" s="3">
        <f>_p2[[#This Row],[cena jednostkowa brutto]]*_p2[[#This Row],[ilosc]]</f>
        <v>0</v>
      </c>
    </row>
    <row r="62" spans="1:9" x14ac:dyDescent="0.25">
      <c r="A62">
        <v>61</v>
      </c>
      <c r="B62" t="s">
        <v>68</v>
      </c>
      <c r="C62" s="8" t="s">
        <v>46</v>
      </c>
      <c r="D62">
        <v>13</v>
      </c>
      <c r="E62" s="6"/>
      <c r="F62" s="2"/>
      <c r="G62" s="3">
        <f>_p2[[#This Row],[cena jednostkowa netto]]*(1+_p2[[#This Row],[% stawki VAT]])</f>
        <v>0</v>
      </c>
      <c r="H62" s="3">
        <f>_p2[[#This Row],[cena jednostkowa netto]]*_p2[[#This Row],[ilosc]]</f>
        <v>0</v>
      </c>
      <c r="I62" s="3">
        <f>_p2[[#This Row],[cena jednostkowa brutto]]*_p2[[#This Row],[ilosc]]</f>
        <v>0</v>
      </c>
    </row>
    <row r="63" spans="1:9" x14ac:dyDescent="0.25">
      <c r="A63">
        <v>62</v>
      </c>
      <c r="B63" t="s">
        <v>68</v>
      </c>
      <c r="C63" s="8" t="s">
        <v>8</v>
      </c>
      <c r="D63">
        <v>13</v>
      </c>
      <c r="E63" s="6"/>
      <c r="F63" s="2"/>
      <c r="G63" s="3">
        <f>_p2[[#This Row],[cena jednostkowa netto]]*(1+_p2[[#This Row],[% stawki VAT]])</f>
        <v>0</v>
      </c>
      <c r="H63" s="3">
        <f>_p2[[#This Row],[cena jednostkowa netto]]*_p2[[#This Row],[ilosc]]</f>
        <v>0</v>
      </c>
      <c r="I63" s="3">
        <f>_p2[[#This Row],[cena jednostkowa brutto]]*_p2[[#This Row],[ilosc]]</f>
        <v>0</v>
      </c>
    </row>
    <row r="64" spans="1:9" x14ac:dyDescent="0.25">
      <c r="A64">
        <v>63</v>
      </c>
      <c r="B64" t="s">
        <v>68</v>
      </c>
      <c r="C64" s="8" t="s">
        <v>81</v>
      </c>
      <c r="D64">
        <v>13</v>
      </c>
      <c r="E64" s="6"/>
      <c r="F64" s="2"/>
      <c r="G64" s="3">
        <f>_p2[[#This Row],[cena jednostkowa netto]]*(1+_p2[[#This Row],[% stawki VAT]])</f>
        <v>0</v>
      </c>
      <c r="H64" s="3">
        <f>_p2[[#This Row],[cena jednostkowa netto]]*_p2[[#This Row],[ilosc]]</f>
        <v>0</v>
      </c>
      <c r="I64" s="3">
        <f>_p2[[#This Row],[cena jednostkowa brutto]]*_p2[[#This Row],[ilosc]]</f>
        <v>0</v>
      </c>
    </row>
    <row r="65" spans="1:9" x14ac:dyDescent="0.25">
      <c r="A65">
        <v>64</v>
      </c>
      <c r="B65" t="s">
        <v>68</v>
      </c>
      <c r="C65" s="8" t="s">
        <v>53</v>
      </c>
      <c r="D65">
        <v>13</v>
      </c>
      <c r="F65" s="7"/>
      <c r="G65" s="3">
        <f>_p2[[#This Row],[cena jednostkowa netto]]*(1+_p2[[#This Row],[% stawki VAT]])</f>
        <v>0</v>
      </c>
      <c r="H65" s="3">
        <f>_p2[[#This Row],[cena jednostkowa netto]]*_p2[[#This Row],[ilosc]]</f>
        <v>0</v>
      </c>
      <c r="I65" s="3">
        <f>_p2[[#This Row],[cena jednostkowa brutto]]*_p2[[#This Row],[ilosc]]</f>
        <v>0</v>
      </c>
    </row>
    <row r="66" spans="1:9" x14ac:dyDescent="0.25">
      <c r="A66">
        <v>65</v>
      </c>
      <c r="B66" t="s">
        <v>68</v>
      </c>
      <c r="C66" s="8" t="s">
        <v>94</v>
      </c>
      <c r="D66">
        <v>13</v>
      </c>
      <c r="F66" s="7"/>
      <c r="G66" s="5">
        <f>_p2[[#This Row],[cena jednostkowa netto]]*(1+_p2[[#This Row],[% stawki VAT]])</f>
        <v>0</v>
      </c>
      <c r="H66" s="5">
        <f>_p2[[#This Row],[cena jednostkowa netto]]*_p2[[#This Row],[ilosc]]</f>
        <v>0</v>
      </c>
      <c r="I66" s="5">
        <f>_p2[[#This Row],[cena jednostkowa brutto]]*_p2[[#This Row],[ilosc]]</f>
        <v>0</v>
      </c>
    </row>
    <row r="67" spans="1:9" ht="30" x14ac:dyDescent="0.25">
      <c r="A67">
        <v>66</v>
      </c>
      <c r="B67" t="s">
        <v>68</v>
      </c>
      <c r="C67" s="8" t="s">
        <v>95</v>
      </c>
      <c r="D67">
        <v>13</v>
      </c>
      <c r="F67" s="7"/>
      <c r="G67" s="5">
        <f>_p2[[#This Row],[cena jednostkowa netto]]*(1+_p2[[#This Row],[% stawki VAT]])</f>
        <v>0</v>
      </c>
      <c r="H67" s="5">
        <f>_p2[[#This Row],[cena jednostkowa netto]]*_p2[[#This Row],[ilosc]]</f>
        <v>0</v>
      </c>
      <c r="I67" s="5">
        <f>_p2[[#This Row],[cena jednostkowa brutto]]*_p2[[#This Row],[ilosc]]</f>
        <v>0</v>
      </c>
    </row>
    <row r="68" spans="1:9" ht="30" x14ac:dyDescent="0.25">
      <c r="A68">
        <v>67</v>
      </c>
      <c r="B68" t="s">
        <v>68</v>
      </c>
      <c r="C68" s="8" t="s">
        <v>96</v>
      </c>
      <c r="D68">
        <v>13</v>
      </c>
      <c r="F68" s="7"/>
      <c r="G68" s="5">
        <f>_p2[[#This Row],[cena jednostkowa netto]]*(1+_p2[[#This Row],[% stawki VAT]])</f>
        <v>0</v>
      </c>
      <c r="H68" s="5">
        <f>_p2[[#This Row],[cena jednostkowa netto]]*_p2[[#This Row],[ilosc]]</f>
        <v>0</v>
      </c>
      <c r="I68" s="5">
        <f>_p2[[#This Row],[cena jednostkowa brutto]]*_p2[[#This Row],[ilosc]]</f>
        <v>0</v>
      </c>
    </row>
    <row r="69" spans="1:9" x14ac:dyDescent="0.25">
      <c r="A69">
        <v>68</v>
      </c>
      <c r="B69" t="s">
        <v>68</v>
      </c>
      <c r="C69" s="8" t="s">
        <v>97</v>
      </c>
      <c r="D69">
        <v>10</v>
      </c>
      <c r="F69" s="7"/>
      <c r="G69" s="5">
        <f>_p2[[#This Row],[cena jednostkowa netto]]*(1+_p2[[#This Row],[% stawki VAT]])</f>
        <v>0</v>
      </c>
      <c r="H69" s="5">
        <f>_p2[[#This Row],[cena jednostkowa netto]]*_p2[[#This Row],[ilosc]]</f>
        <v>0</v>
      </c>
      <c r="I69" s="5">
        <f>_p2[[#This Row],[cena jednostkowa brutto]]*_p2[[#This Row],[ilosc]]</f>
        <v>0</v>
      </c>
    </row>
    <row r="70" spans="1:9" ht="45" x14ac:dyDescent="0.25">
      <c r="A70">
        <v>69</v>
      </c>
      <c r="B70" t="s">
        <v>68</v>
      </c>
      <c r="C70" s="8" t="s">
        <v>98</v>
      </c>
      <c r="D70">
        <v>2</v>
      </c>
      <c r="F70" s="7"/>
      <c r="G70" s="5">
        <f>_p2[[#This Row],[cena jednostkowa netto]]*(1+_p2[[#This Row],[% stawki VAT]])</f>
        <v>0</v>
      </c>
      <c r="H70" s="5">
        <f>_p2[[#This Row],[cena jednostkowa netto]]*_p2[[#This Row],[ilosc]]</f>
        <v>0</v>
      </c>
      <c r="I70" s="5">
        <f>_p2[[#This Row],[cena jednostkowa brutto]]*_p2[[#This Row],[ilosc]]</f>
        <v>0</v>
      </c>
    </row>
    <row r="71" spans="1:9" ht="45" x14ac:dyDescent="0.25">
      <c r="A71">
        <v>70</v>
      </c>
      <c r="B71" t="s">
        <v>68</v>
      </c>
      <c r="C71" s="8" t="s">
        <v>99</v>
      </c>
      <c r="D71">
        <v>2</v>
      </c>
      <c r="F71" s="7"/>
      <c r="G71" s="5">
        <f>_p2[[#This Row],[cena jednostkowa netto]]*(1+_p2[[#This Row],[% stawki VAT]])</f>
        <v>0</v>
      </c>
      <c r="H71" s="5">
        <f>_p2[[#This Row],[cena jednostkowa netto]]*_p2[[#This Row],[ilosc]]</f>
        <v>0</v>
      </c>
      <c r="I71" s="5">
        <f>_p2[[#This Row],[cena jednostkowa brutto]]*_p2[[#This Row],[ilosc]]</f>
        <v>0</v>
      </c>
    </row>
    <row r="72" spans="1:9" ht="75" x14ac:dyDescent="0.25">
      <c r="A72">
        <v>71</v>
      </c>
      <c r="B72" t="s">
        <v>68</v>
      </c>
      <c r="C72" s="8" t="s">
        <v>100</v>
      </c>
      <c r="D72">
        <v>6</v>
      </c>
      <c r="F72" s="7"/>
      <c r="G72" s="5">
        <f>_p2[[#This Row],[cena jednostkowa netto]]*(1+_p2[[#This Row],[% stawki VAT]])</f>
        <v>0</v>
      </c>
      <c r="H72" s="5">
        <f>_p2[[#This Row],[cena jednostkowa netto]]*_p2[[#This Row],[ilosc]]</f>
        <v>0</v>
      </c>
      <c r="I72" s="5">
        <f>_p2[[#This Row],[cena jednostkowa brutto]]*_p2[[#This Row],[ilosc]]</f>
        <v>0</v>
      </c>
    </row>
    <row r="73" spans="1:9" x14ac:dyDescent="0.25">
      <c r="A73" t="s">
        <v>101</v>
      </c>
      <c r="G73" s="5">
        <f>SUBTOTAL(109,_p2[cena jednostkowa brutto])</f>
        <v>0</v>
      </c>
      <c r="H73" s="5">
        <f>SUBTOTAL(109,_p2[wartość netto])</f>
        <v>0</v>
      </c>
      <c r="I73" s="5">
        <f>SUBTOTAL(109,_p2[wartość brutto])</f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0 D A A B Q S w M E F A A C A A g A d F x H W Y W f 8 n W m A A A A 9 g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b W M z X X M 7 D R h 4 n Z + G b m I e S N g O 4 F y S I J 2 j i X 5 p S U F q X a F e T o B v j Y 6 M O 4 N v p Q L 9 g B A F B L A w Q U A A I A C A B 0 X E d Z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d F x H W S i K R 7 g O A A A A E Q A A A B M A H A B G b 3 J t d W x h c y 9 T Z W N 0 a W 9 u M S 5 t I K I Y A C i g F A A A A A A A A A A A A A A A A A A A A A A A A A A A A C t O T S 7 J z M 9 T C I b Q h t Y A U E s B A i 0 A F A A C A A g A d F x H W Y W f 8 n W m A A A A 9 g A A A B I A A A A A A A A A A A A A A A A A A A A A A E N v b m Z p Z y 9 Q Y W N r Y W d l L n h t b F B L A Q I t A B Q A A g A I A H R c R 1 l T c j g s m w A A A O E A A A A T A A A A A A A A A A A A A A A A A P I A A A B b Q 2 9 u d G V u d F 9 U e X B l c 1 0 u e G 1 s U E s B A i 0 A F A A C A A g A d F x H W S i K R 7 g O A A A A E Q A A A B M A A A A A A A A A A A A A A A A A 2 g E A A E Z v c m 1 1 b G F z L 1 N l Y 3 R p b 2 4 x L m 1 Q S w U G A A A A A A M A A w D C A A A A N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n X / C I u X O A Q q s F 8 U G r f 4 0 5 A A A A A A I A A A A A A A N m A A D A A A A A E A A A A F i h v S j e + q C 3 r m a 7 D Z K u G D Y A A A A A B I A A A K A A A A A Q A A A A W M C s Z e 7 d 3 5 7 9 I m c 5 k P X f 1 V A A A A B M g O 6 h K h 8 I 8 M 7 H g x v f E 9 I F p R 4 p c b 0 9 0 1 + 9 W r L j / R t u V 2 Z 7 p 3 7 q 8 k m e H h j y t K s V Y u x u Y N 1 S 1 q E L A 7 9 e 4 M Q a D D O 6 L r a m K u 5 n n P t 7 w j Q r F i K P P B Q A A A A g 1 Y 8 / p 9 D 9 T p P A Y V x o e Q q d x a z g W g = = < / D a t a M a s h u p > 
</file>

<file path=customXml/itemProps1.xml><?xml version="1.0" encoding="utf-8"?>
<ds:datastoreItem xmlns:ds="http://schemas.openxmlformats.org/officeDocument/2006/customXml" ds:itemID="{FB249A0E-ABEF-4D85-95D3-5C46762F8E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pakiet1</vt:lpstr>
      <vt:lpstr>pakiet2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Włodzimierz Hulbój</dc:creator>
  <cp:lastModifiedBy>Włodzimierz Hulbój</cp:lastModifiedBy>
  <cp:lastPrinted>2024-10-07T09:34:43Z</cp:lastPrinted>
  <dcterms:created xsi:type="dcterms:W3CDTF">2015-06-05T18:19:34Z</dcterms:created>
  <dcterms:modified xsi:type="dcterms:W3CDTF">2024-10-07T09:35:47Z</dcterms:modified>
</cp:coreProperties>
</file>